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1354\Downloads\"/>
    </mc:Choice>
  </mc:AlternateContent>
  <bookViews>
    <workbookView xWindow="0" yWindow="0" windowWidth="15495" windowHeight="6960" tabRatio="996"/>
  </bookViews>
  <sheets>
    <sheet name="HARVIA" sheetId="55" r:id="rId1"/>
    <sheet name="HELO" sheetId="53" r:id="rId2"/>
    <sheet name="TYLO" sheetId="46" r:id="rId3"/>
    <sheet name="ИК-КАБИНЫ" sheetId="25" r:id="rId4"/>
  </sheets>
  <externalReferences>
    <externalReference r:id="rId5"/>
    <externalReference r:id="rId6"/>
  </externalReferences>
  <definedNames>
    <definedName name="_xlnm._FilterDatabase" localSheetId="1" hidden="1">HELO!#REF!</definedName>
    <definedName name="Cata" localSheetId="0">[1]HELO!$B$4:$E$9</definedName>
    <definedName name="Cata" localSheetId="1">HELO!$A$3:$C$5</definedName>
    <definedName name="Cata">[2]HELO!$B$4:$E$9</definedName>
    <definedName name="Catalogue" localSheetId="0">[1]HELO!$B$4:$E$9</definedName>
    <definedName name="Catalogue" localSheetId="1">HELO!$A$3:$C$5</definedName>
    <definedName name="Catalogue">[2]HELO!$B$4:$E$9</definedName>
    <definedName name="Prindiala" localSheetId="1">HELO!$A$3:$L$200</definedName>
    <definedName name="Prinditiitlid" localSheetId="1">HELO!$3:$3</definedName>
    <definedName name="Testialue" localSheetId="0">#REF!</definedName>
    <definedName name="Testialue" localSheetId="1">#REF!</definedName>
    <definedName name="Testialue">#REF!</definedName>
    <definedName name="Z_BACBEAB1_C4B6_4198_BC47_06BA4883F8F8_.wvu.Cols" localSheetId="1" hidden="1">HELO!#REF!,HELO!$G:$I,HELO!$J:$L,HELO!#REF!,HELO!#REF!</definedName>
    <definedName name="Z_BACBEAB1_C4B6_4198_BC47_06BA4883F8F8_.wvu.FilterData" localSheetId="1" hidden="1">HELO!#REF!</definedName>
    <definedName name="Z_BACBEAB1_C4B6_4198_BC47_06BA4883F8F8_.wvu.PrintTitles" localSheetId="1" hidden="1">HELO!$3:$3</definedName>
    <definedName name="Z_BACBEAB1_C4B6_4198_BC47_06BA4883F8F8_.wvu.Rows" localSheetId="1" hidden="1">HELO!#REF!</definedName>
  </definedNames>
  <calcPr calcId="152511" refMode="R1C1"/>
</workbook>
</file>

<file path=xl/calcChain.xml><?xml version="1.0" encoding="utf-8"?>
<calcChain xmlns="http://schemas.openxmlformats.org/spreadsheetml/2006/main">
  <c r="G9" i="55" l="1"/>
  <c r="F25" i="25" l="1"/>
  <c r="F26" i="25"/>
  <c r="F27" i="25"/>
  <c r="F24" i="25"/>
  <c r="F6" i="25"/>
  <c r="F7" i="25"/>
  <c r="F8" i="25"/>
  <c r="F5" i="25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7" i="46"/>
  <c r="H38" i="46"/>
  <c r="H39" i="46"/>
  <c r="H41" i="46"/>
  <c r="H42" i="46"/>
  <c r="H43" i="46"/>
  <c r="H44" i="46"/>
  <c r="H45" i="46"/>
  <c r="H47" i="46"/>
  <c r="H48" i="46"/>
  <c r="H49" i="46"/>
  <c r="H50" i="46"/>
  <c r="H51" i="46"/>
  <c r="H52" i="46"/>
  <c r="H53" i="46"/>
  <c r="H54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3" i="46"/>
  <c r="H84" i="46"/>
  <c r="H85" i="46"/>
  <c r="H86" i="46"/>
  <c r="H87" i="46"/>
  <c r="H88" i="46"/>
  <c r="H89" i="46"/>
  <c r="H90" i="46"/>
  <c r="H91" i="46"/>
  <c r="H92" i="46"/>
  <c r="H93" i="46"/>
  <c r="H94" i="46"/>
  <c r="H95" i="46"/>
  <c r="H97" i="46"/>
  <c r="H98" i="46"/>
  <c r="H99" i="46"/>
  <c r="H100" i="46"/>
  <c r="H101" i="46"/>
  <c r="H102" i="46"/>
  <c r="H103" i="46"/>
  <c r="H106" i="46"/>
  <c r="H107" i="46"/>
  <c r="H108" i="46"/>
  <c r="H109" i="46"/>
  <c r="H110" i="46"/>
  <c r="H111" i="46"/>
  <c r="H112" i="46"/>
  <c r="H113" i="46"/>
  <c r="H114" i="46"/>
  <c r="H6" i="46"/>
  <c r="H7" i="46"/>
  <c r="H8" i="46"/>
  <c r="H9" i="46"/>
  <c r="H10" i="46"/>
  <c r="H11" i="46"/>
  <c r="H12" i="46"/>
  <c r="H13" i="46"/>
  <c r="H14" i="46"/>
  <c r="H15" i="46"/>
  <c r="H16" i="46"/>
  <c r="H5" i="46"/>
  <c r="F188" i="53"/>
  <c r="F189" i="53"/>
  <c r="F193" i="53"/>
  <c r="F194" i="53"/>
  <c r="F195" i="53"/>
  <c r="F196" i="53"/>
  <c r="F177" i="53"/>
  <c r="F178" i="53"/>
  <c r="F179" i="53"/>
  <c r="F181" i="53"/>
  <c r="F182" i="53"/>
  <c r="F183" i="53"/>
  <c r="F185" i="53"/>
  <c r="F186" i="53"/>
  <c r="F187" i="53"/>
  <c r="F164" i="53"/>
  <c r="F165" i="53"/>
  <c r="F166" i="53"/>
  <c r="F167" i="53"/>
  <c r="F168" i="53"/>
  <c r="F169" i="53"/>
  <c r="F170" i="53"/>
  <c r="F171" i="53"/>
  <c r="F172" i="53"/>
  <c r="F173" i="53"/>
  <c r="F163" i="53"/>
  <c r="F159" i="53"/>
  <c r="F136" i="53"/>
  <c r="F137" i="53"/>
  <c r="F140" i="53"/>
  <c r="F141" i="53"/>
  <c r="F143" i="53"/>
  <c r="F146" i="53"/>
  <c r="F147" i="53"/>
  <c r="F148" i="53"/>
  <c r="F149" i="53"/>
  <c r="F150" i="53"/>
  <c r="F152" i="53"/>
  <c r="F153" i="53"/>
  <c r="F154" i="53"/>
  <c r="F155" i="53"/>
  <c r="F156" i="53"/>
  <c r="F157" i="53"/>
  <c r="F158" i="53"/>
  <c r="F130" i="53"/>
  <c r="F131" i="53"/>
  <c r="F129" i="53"/>
  <c r="F105" i="53"/>
  <c r="F109" i="53"/>
  <c r="F110" i="53"/>
  <c r="F111" i="53"/>
  <c r="F113" i="53"/>
  <c r="F117" i="53"/>
  <c r="F118" i="53"/>
  <c r="F119" i="53"/>
  <c r="F120" i="53"/>
  <c r="F92" i="53"/>
  <c r="F93" i="53"/>
  <c r="F94" i="53"/>
  <c r="F95" i="53"/>
  <c r="F96" i="53"/>
  <c r="F97" i="53"/>
  <c r="F101" i="53"/>
  <c r="F102" i="53"/>
  <c r="F103" i="53"/>
  <c r="F91" i="53"/>
  <c r="F76" i="53"/>
  <c r="F77" i="53"/>
  <c r="F78" i="53"/>
  <c r="F82" i="53"/>
  <c r="F83" i="53"/>
  <c r="F84" i="53"/>
  <c r="F85" i="53"/>
  <c r="F68" i="53"/>
  <c r="F69" i="53"/>
  <c r="F70" i="53"/>
  <c r="F71" i="53"/>
  <c r="F61" i="53"/>
  <c r="F62" i="53"/>
  <c r="F63" i="53"/>
  <c r="F57" i="53"/>
  <c r="F49" i="53"/>
  <c r="F50" i="53"/>
  <c r="F54" i="53"/>
  <c r="F55" i="53"/>
  <c r="F56" i="53"/>
  <c r="F39" i="53"/>
  <c r="F40" i="53"/>
  <c r="F41" i="53"/>
  <c r="F42" i="53"/>
  <c r="F35" i="53"/>
  <c r="F34" i="53"/>
  <c r="F28" i="53"/>
  <c r="F29" i="53"/>
  <c r="F27" i="53"/>
  <c r="F17" i="53"/>
  <c r="F7" i="53"/>
  <c r="F8" i="53"/>
  <c r="F9" i="53"/>
  <c r="F10" i="53"/>
  <c r="F11" i="53"/>
  <c r="F12" i="53"/>
  <c r="F13" i="53"/>
  <c r="F6" i="53"/>
  <c r="G6" i="55"/>
  <c r="G7" i="55"/>
  <c r="G8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7" i="55"/>
  <c r="G68" i="55"/>
  <c r="G69" i="55"/>
  <c r="G70" i="55"/>
  <c r="G71" i="55"/>
  <c r="G72" i="55"/>
  <c r="G74" i="55"/>
  <c r="G75" i="55"/>
  <c r="G76" i="55"/>
  <c r="G77" i="55"/>
  <c r="G78" i="55"/>
  <c r="G80" i="55"/>
  <c r="G81" i="55"/>
  <c r="G82" i="55"/>
  <c r="G83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1" i="55"/>
  <c r="G112" i="55"/>
  <c r="G113" i="55"/>
  <c r="G114" i="55"/>
  <c r="G115" i="55"/>
  <c r="G117" i="55"/>
  <c r="G118" i="55"/>
  <c r="G119" i="55"/>
  <c r="G120" i="55"/>
  <c r="G121" i="55"/>
  <c r="G122" i="55"/>
  <c r="G123" i="55"/>
  <c r="G124" i="55"/>
  <c r="G125" i="55"/>
  <c r="G126" i="55"/>
  <c r="G128" i="55"/>
  <c r="G129" i="55"/>
  <c r="G130" i="55"/>
  <c r="G131" i="55"/>
  <c r="G132" i="55"/>
  <c r="G133" i="55"/>
  <c r="G134" i="55"/>
  <c r="G135" i="55"/>
  <c r="G136" i="55"/>
  <c r="G137" i="55"/>
  <c r="G5" i="55"/>
  <c r="F22" i="53"/>
  <c r="F23" i="53"/>
  <c r="F24" i="53"/>
  <c r="F21" i="53"/>
</calcChain>
</file>

<file path=xl/sharedStrings.xml><?xml version="1.0" encoding="utf-8"?>
<sst xmlns="http://schemas.openxmlformats.org/spreadsheetml/2006/main" count="1288" uniqueCount="749">
  <si>
    <t>Печи Seidankivi напольной установки, требуется отдельный пульт управления (не включен в стоимость)</t>
  </si>
  <si>
    <t>*Варианты пультов управления:    DIGI I   DIGI II  + WE 4</t>
  </si>
  <si>
    <t>SEITA 902</t>
  </si>
  <si>
    <t>6 - 13</t>
  </si>
  <si>
    <t>SEITA 1052</t>
  </si>
  <si>
    <t>SEITA 1202</t>
  </si>
  <si>
    <t>SEITA 1502</t>
  </si>
  <si>
    <t>Печи с парогенераторами HELO</t>
  </si>
  <si>
    <t>KLIMA VITA 60</t>
  </si>
  <si>
    <t>15 - 35</t>
  </si>
  <si>
    <t>KLIMA VITA 80</t>
  </si>
  <si>
    <t>KLIMA VITA 90</t>
  </si>
  <si>
    <t>HELO CAVA</t>
  </si>
  <si>
    <t>Напольные печи CAVA, требуется отдельный пульт управления (не включен в стоимость)</t>
  </si>
  <si>
    <t>CAVA 6 DE</t>
  </si>
  <si>
    <t>6 - 10</t>
  </si>
  <si>
    <t>CAVA 9 DE</t>
  </si>
  <si>
    <t>Soap stone collar</t>
  </si>
  <si>
    <t>Воротник из талькохлорита</t>
  </si>
  <si>
    <t>серый</t>
  </si>
  <si>
    <t>Glass collar</t>
  </si>
  <si>
    <t>Воротник из стекла</t>
  </si>
  <si>
    <t xml:space="preserve">стекло </t>
  </si>
  <si>
    <t>печь из камня</t>
  </si>
  <si>
    <t xml:space="preserve">HELO ROCHER  </t>
  </si>
  <si>
    <t>ROCHER напольной установки, требуется выносной пульт управления (не включен в стоимость)</t>
  </si>
  <si>
    <t>ROCHER 68 DE</t>
  </si>
  <si>
    <t>D425</t>
  </si>
  <si>
    <t>ROCHER 105 DE</t>
  </si>
  <si>
    <t>Воротник из стекла (сатин)</t>
  </si>
  <si>
    <t>стекло (сатин)</t>
  </si>
  <si>
    <t>графит</t>
  </si>
  <si>
    <t>9 - 15</t>
  </si>
  <si>
    <t>10 - 18</t>
  </si>
  <si>
    <t>HELO PIKKUTONTTU</t>
  </si>
  <si>
    <t>Печи PIKKUTONTTU напольной установки, требуется отдельный пульт управления (не включен в стоимость)</t>
  </si>
  <si>
    <t>для "TYLO Fresh" 250 гр</t>
  </si>
  <si>
    <t>Profi L26 (выносной п/у отдельно)</t>
  </si>
  <si>
    <t>Profi L30 (выносной п/у отдельно)</t>
  </si>
  <si>
    <t>Profi L33 (выносной п/у отдельно)</t>
  </si>
  <si>
    <t>Elegance 10,5 (выносной п/у отдельно)</t>
  </si>
  <si>
    <t>Elegance 15 (выносной п/у отдельно)</t>
  </si>
  <si>
    <t>Elegance 16,5 (выносной п/у отдельно)</t>
  </si>
  <si>
    <t>Elegance 18 (выносной п/у отдельно)</t>
  </si>
  <si>
    <t>Ограждение для печи "Elegance" (1-ярус)</t>
  </si>
  <si>
    <t>Ограждение для печи "Elegance" (2-яруса) с подсветкой</t>
  </si>
  <si>
    <t>Монтажный фланец HPI1 для KIVI нерж.</t>
  </si>
  <si>
    <t>Двери для саун и паровых «HARVIA» (Финляндия)</t>
  </si>
  <si>
    <t>800х1900</t>
  </si>
  <si>
    <t>для HSX 60 CD - 2шт.</t>
  </si>
  <si>
    <t>для HSX 60 CD - 1шт.</t>
  </si>
  <si>
    <t>для HSX 77 CD - 2шт.</t>
  </si>
  <si>
    <t>для HSX 77 CD - 1шт.</t>
  </si>
  <si>
    <t>для HSX 120 CD - 2шт.</t>
  </si>
  <si>
    <t>Дровяные печи HARVIA (Финляндия)</t>
  </si>
  <si>
    <t>Объём, м3</t>
  </si>
  <si>
    <t>Цена, руб.</t>
  </si>
  <si>
    <t>2-4,5</t>
  </si>
  <si>
    <t>16-30</t>
  </si>
  <si>
    <t>20-35</t>
  </si>
  <si>
    <t>Forte  AF6 (Mocca) (встроеное управление)</t>
  </si>
  <si>
    <t>Forte  AF6 (Steel) (встроеное управление)</t>
  </si>
  <si>
    <t>Forte  AF9 (Mocca) (встроеное управление)</t>
  </si>
  <si>
    <t>Forte  AF9 (Steel) (встроеное управление)</t>
  </si>
  <si>
    <t>Пульт управления Griffin CG 170T (для 1-ой или 2-х ламп)</t>
  </si>
  <si>
    <t>Пульт управления Griffin CG 170C       (для Combi)</t>
  </si>
  <si>
    <t>Пульт управления C105S                       (для Combi)</t>
  </si>
  <si>
    <t>до 17</t>
  </si>
  <si>
    <t>до 15</t>
  </si>
  <si>
    <t>до 34</t>
  </si>
  <si>
    <t>Fuga FU60 (талькохлорит 30кг и выносной п/у в комплекте)</t>
  </si>
  <si>
    <t>Fuga FU90 (талькохлорит 30кг и выносной п/у в комплекте)</t>
  </si>
  <si>
    <t>Moderna (шампань, платина, титан) V45 Е-1 (выносной п/у в комплекте)</t>
  </si>
  <si>
    <t>Moderna (шампань, платина, титан) V60 Е-1 (выносной п/у в комплекте)</t>
  </si>
  <si>
    <t>Moderna (шампань, платина, титан) V80 Е-1 (выносной п/у в комплекте)</t>
  </si>
  <si>
    <t>Delta D36 St ЕЕ (выносной п/у в комплекте)</t>
  </si>
  <si>
    <t>Kivi PI 70 (выносной п/у в комплекте)</t>
  </si>
  <si>
    <t>Kivi PI 90 (выносной п/у в комплекте)</t>
  </si>
  <si>
    <t>Legend PO 11 (выносной п/у отдельно)</t>
  </si>
  <si>
    <t>Legend PO 165 (выносной п/у отдельно)</t>
  </si>
  <si>
    <t>Delta Combi D29 SE (выносной п/у отдельно)</t>
  </si>
  <si>
    <t>Topclass Combi KV60SE (выносной п/у отдельно)</t>
  </si>
  <si>
    <t>Topclass Combi KV80SE (выносной п/у отдельно)</t>
  </si>
  <si>
    <t>Topclass Combi KV90SE (выносной п/у отдельно)</t>
  </si>
  <si>
    <t>Topclass Combi KV60SE Auto (выносной п/у отдельно)</t>
  </si>
  <si>
    <t>Topclass Combi KV80SE Auto (выносной п/у отдельно)</t>
  </si>
  <si>
    <t>Topclass Combi KV90SE Auto (выносной п/у отдельно)</t>
  </si>
  <si>
    <t>Senator T9 (выносной п/у отдельно)</t>
  </si>
  <si>
    <t>Senator T10,5 (выносной п/у отдельно)</t>
  </si>
  <si>
    <t>Senator Combi T7 C (выносной п/у отдельно)</t>
  </si>
  <si>
    <t>Senator Combi T9 C (выносной п/у отдельно)</t>
  </si>
  <si>
    <t>Senator Combi T7 C Auto (выносной п/у отдельно)</t>
  </si>
  <si>
    <t>цена в евро</t>
  </si>
  <si>
    <t>ООО"СРОЙКОМФОРТ"</t>
  </si>
  <si>
    <t>ООО"СТРОЙКОМФОРТ"</t>
  </si>
  <si>
    <t>ТЕЛ:383-2-92-25-96,8-913-916-25-96,г.Новосибирск ул.Софийская 12/3</t>
  </si>
  <si>
    <t>Дверь для душевой/паровой 50G</t>
  </si>
  <si>
    <t>1870х778х60</t>
  </si>
  <si>
    <t>2020х778х60</t>
  </si>
  <si>
    <t>2100х778х60</t>
  </si>
  <si>
    <t>Плафон А (Tylo)</t>
  </si>
  <si>
    <t>Панели управления для парогенераторов</t>
  </si>
  <si>
    <t>90022033</t>
  </si>
  <si>
    <t>90022034</t>
  </si>
  <si>
    <t>90022036</t>
  </si>
  <si>
    <t>Защитное основание WL 100 для печи Legend</t>
  </si>
  <si>
    <t>Защитное ограждение корпуса WL 200 для печи Legend</t>
  </si>
  <si>
    <t>Защитное ограждение дымовой трубы WL 300 для печи Legend</t>
  </si>
  <si>
    <t>FRB-033FLR</t>
  </si>
  <si>
    <t>ИК-кабины</t>
  </si>
  <si>
    <t>Устройство ароматизации TYLÖ FRESH</t>
  </si>
  <si>
    <t>Устройство ароматизации TYLÖ FRESH BASIC</t>
  </si>
  <si>
    <t>Декоративная рамка (Алюминий) для CC50/100/200</t>
  </si>
  <si>
    <t>Декоративная рамка (Нержавеющая сталь) для CC50/100/200</t>
  </si>
  <si>
    <t>Декоративная рамка (Полиров. Сталь) для CC50/100/200</t>
  </si>
  <si>
    <t>Внешний выключатель</t>
  </si>
  <si>
    <t>2,2-6,6</t>
  </si>
  <si>
    <t>1-5</t>
  </si>
  <si>
    <t>Двери для паровых</t>
  </si>
  <si>
    <t>Защитное ограждение HPI2 для KIVI нерж.</t>
  </si>
  <si>
    <t>540х540х40</t>
  </si>
  <si>
    <r>
      <t>Ø</t>
    </r>
    <r>
      <rPr>
        <sz val="10"/>
        <rFont val="Times New Roman"/>
        <family val="1"/>
        <charset val="204"/>
      </rPr>
      <t>600x830</t>
    </r>
  </si>
  <si>
    <t>250х223х70</t>
  </si>
  <si>
    <t>Harvia 20 Greenflame</t>
  </si>
  <si>
    <t>2,2-3,36</t>
  </si>
  <si>
    <t>2,3-42</t>
  </si>
  <si>
    <t>Дверь для душевой/паровой 60 G (1870х778мм)</t>
  </si>
  <si>
    <t>Масло концентрированное "корица"</t>
  </si>
  <si>
    <t>Масло концентрированное "цитрус"</t>
  </si>
  <si>
    <t>Электрические печи HARVIA (Финляндия)</t>
  </si>
  <si>
    <t>Дверь для душевой/паровой 101G (ЛЕВАЯ)</t>
  </si>
  <si>
    <r>
      <t xml:space="preserve">Дверь для паровых </t>
    </r>
    <r>
      <rPr>
        <b/>
        <sz val="10"/>
        <rFont val="Times New Roman"/>
        <family val="1"/>
        <charset val="204"/>
      </rPr>
      <t>Alu  бронза / серая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 xml:space="preserve">/ розрачная </t>
    </r>
    <r>
      <rPr>
        <sz val="10"/>
        <rFont val="Times New Roman"/>
        <family val="1"/>
        <charset val="204"/>
      </rPr>
      <t>(алюминий)</t>
    </r>
  </si>
  <si>
    <r>
      <t xml:space="preserve">Дверь для паровых </t>
    </r>
    <r>
      <rPr>
        <b/>
        <sz val="10"/>
        <rFont val="Times New Roman"/>
        <family val="1"/>
        <charset val="204"/>
      </rPr>
      <t xml:space="preserve">Alu  сатин </t>
    </r>
    <r>
      <rPr>
        <sz val="10"/>
        <rFont val="Times New Roman"/>
        <family val="1"/>
        <charset val="204"/>
      </rPr>
      <t>(алюминий)</t>
    </r>
  </si>
  <si>
    <t>900х1900</t>
  </si>
  <si>
    <t>890 x 1890</t>
  </si>
  <si>
    <t>900х2100</t>
  </si>
  <si>
    <t>890 x 2090</t>
  </si>
  <si>
    <t>Парогенератор HGS 45 М (выносной п/у в комплекте)</t>
  </si>
  <si>
    <t>Парогенератор HGS 60 М (выносной п/у в комплекте)</t>
  </si>
  <si>
    <t>Парогенератор HGS 90 М (выносной п/у в комплекте)</t>
  </si>
  <si>
    <t>Парогенератор HGS 110 М (выносной п/у в комплекте)</t>
  </si>
  <si>
    <t>Парогенератор HGS 110 L (без п/у в комплекте)</t>
  </si>
  <si>
    <t xml:space="preserve">   ROCHER   UKKOTONTTU   HIIDENKIVI</t>
  </si>
  <si>
    <t>Дверь для сауны DGM-63 190 ЕЛЬ Прозрачное стекло</t>
  </si>
  <si>
    <t>Дверь для сауны DGM-63 190 ОСИНА</t>
  </si>
  <si>
    <t>Harvia 20 Pro</t>
  </si>
  <si>
    <t>Harvia 26 Pro</t>
  </si>
  <si>
    <t>Печи CUP ST</t>
  </si>
  <si>
    <t>черный / антик серебро</t>
  </si>
  <si>
    <t>Печи Lumi ST настенной установки (4,5-9 кВт) с встроенным пультом управления.</t>
  </si>
  <si>
    <t>5 - 10</t>
  </si>
  <si>
    <t>Печи Plus ST</t>
  </si>
  <si>
    <t>Печи Plus ST настенной установки (4.5-9 кВт) со встроенным управлением. Время включения / работы 8+4 часов.</t>
  </si>
  <si>
    <t>Plus 45 St</t>
  </si>
  <si>
    <t>2 - 4</t>
  </si>
  <si>
    <t>Plus 60 St</t>
  </si>
  <si>
    <t>Plus 80 St</t>
  </si>
  <si>
    <t>Plus 90 St</t>
  </si>
  <si>
    <t>HELO ROXX</t>
  </si>
  <si>
    <t>Напольные печи ROXX, требуется отдельный пульт управления (не включен в стоимость)</t>
  </si>
  <si>
    <t>ROXX 6 DE</t>
  </si>
  <si>
    <t>ROXX 9 DE</t>
  </si>
  <si>
    <t xml:space="preserve">HELO RING  </t>
  </si>
  <si>
    <t>Камни для сауны «Harvia» диабаз 20кг.</t>
  </si>
  <si>
    <t>*Варианты пультов управления:    EASY    MIDI    DIGI I   DIGI II</t>
  </si>
  <si>
    <t>МРE 6   (п/у MPE в комплекте)</t>
  </si>
  <si>
    <t>МРE 8   (п/у MPE в комплекте)</t>
  </si>
  <si>
    <t>SK 6       (п/у TS отдельно)</t>
  </si>
  <si>
    <t>SK 8       (п/у TS отдельно)</t>
  </si>
  <si>
    <t>SE 6       (п/у CC отдельно)</t>
  </si>
  <si>
    <t>LE-STEAMY 901 AD</t>
  </si>
  <si>
    <t>8 - 13</t>
  </si>
  <si>
    <t>Level Prob (Датчик уровня)</t>
  </si>
  <si>
    <t>Магнитный клапан (Magnetic vent SH-zum 1 )</t>
  </si>
  <si>
    <t>Sensor OLEA 20 (Датчик температуры)</t>
  </si>
  <si>
    <t>Thermofuse for the element (Термопредохранитель 10A)</t>
  </si>
  <si>
    <t>Тэн Elem Sepd 99 2000 W</t>
  </si>
  <si>
    <t>Vega Compact BC23 St (встроеное управление)</t>
  </si>
  <si>
    <t>Vega Compact BC35 St (встроеное управление)</t>
  </si>
  <si>
    <t>Vega BC45 St (встроеное управление)</t>
  </si>
  <si>
    <t>Vega BC60 St (встроеное управление)</t>
  </si>
  <si>
    <t>Vega BC80 St (встроеное управление)</t>
  </si>
  <si>
    <t>Vega BC90 St (встроеное управление)</t>
  </si>
  <si>
    <t>Sоund (шампань, платина, нерж.) M45 (встроеное управление)</t>
  </si>
  <si>
    <t>Sоund (шампань, платина, нерж.) M60 (встроеное управление)</t>
  </si>
  <si>
    <t>Sоund (шампань, платина, нерж.) M80 (встроеное управление)</t>
  </si>
  <si>
    <t>Sоund (шампань, платина, нерж.) M90 (встроеное управление)</t>
  </si>
  <si>
    <t>OK  33  PS-3</t>
  </si>
  <si>
    <t>Delta D36 St (встроеное управление)</t>
  </si>
  <si>
    <t>Trendi KIP45T St (встроеное управление)</t>
  </si>
  <si>
    <t>Trendi KIP60T St (встроеное управление)</t>
  </si>
  <si>
    <t>Trendi KIP80T St (встроеное управление)</t>
  </si>
  <si>
    <t>Trendi KIP90T St (встроеное управление)</t>
  </si>
  <si>
    <t>Laava 1201</t>
  </si>
  <si>
    <t>Laava 1501</t>
  </si>
  <si>
    <t>Fragrance cup</t>
  </si>
  <si>
    <t>Чаша для ароматизаторов, Laava&amp;Magma</t>
  </si>
  <si>
    <t>талькохлорит</t>
  </si>
  <si>
    <t>Пульты управления к печам HELO</t>
  </si>
  <si>
    <t>EASY</t>
  </si>
  <si>
    <t>MIDI</t>
  </si>
  <si>
    <t>DIGI I</t>
  </si>
  <si>
    <t>DIGI II</t>
  </si>
  <si>
    <t>SD 16    (п/у TS 30 или CC + RB-30 отдельно)</t>
  </si>
  <si>
    <t>6VA 3x400V+N,1/3x230V</t>
  </si>
  <si>
    <t>9VA 3x400V+N,1/3x230V</t>
  </si>
  <si>
    <t>9VA 3x400V+N,1/3x230V (с магн.пускателем)</t>
  </si>
  <si>
    <t>12VA 3x400V+N,1/3x230V</t>
  </si>
  <si>
    <t>18VA 3x400V+N,1/3x230V</t>
  </si>
  <si>
    <t>24VA 3x400V+N,1/3x230V</t>
  </si>
  <si>
    <t>2/4/6 VB</t>
  </si>
  <si>
    <t>Панель управления CC FRESH</t>
  </si>
  <si>
    <t>(не требуется п/у)</t>
  </si>
  <si>
    <t>Примечания</t>
  </si>
  <si>
    <t>(требует п/у CC FRESH)</t>
  </si>
  <si>
    <t>Комбинированная печь с парогенератором</t>
  </si>
  <si>
    <t>AD - автоматическое заполнение. Объем бака 4 литра.</t>
  </si>
  <si>
    <t>LE-STEAMY 1051 AD</t>
  </si>
  <si>
    <t>Цена, РУБ.</t>
  </si>
  <si>
    <t>6-10</t>
  </si>
  <si>
    <t>10-18</t>
  </si>
  <si>
    <t>Наименование</t>
  </si>
  <si>
    <t xml:space="preserve">6-9 </t>
  </si>
  <si>
    <t>Удалитель накипи Descale Agent</t>
  </si>
  <si>
    <t>1850х710х68</t>
  </si>
  <si>
    <t>1894х622х68</t>
  </si>
  <si>
    <t>8-20</t>
  </si>
  <si>
    <t>10-26</t>
  </si>
  <si>
    <t>5-8</t>
  </si>
  <si>
    <t>7-12</t>
  </si>
  <si>
    <t>3-6</t>
  </si>
  <si>
    <t>8-14</t>
  </si>
  <si>
    <t>9-15</t>
  </si>
  <si>
    <t>9-16</t>
  </si>
  <si>
    <t>11-20</t>
  </si>
  <si>
    <t>10-16</t>
  </si>
  <si>
    <t>40-56</t>
  </si>
  <si>
    <t>46-66</t>
  </si>
  <si>
    <t>5-9</t>
  </si>
  <si>
    <t>Club Combi K11GS (выносной п/у отдельно)</t>
  </si>
  <si>
    <t>Club Combi K13,5GS (выносной п/у отдельно)</t>
  </si>
  <si>
    <t>Комплектующие Tylo (Швеция)</t>
  </si>
  <si>
    <t>Пульт управления C150</t>
  </si>
  <si>
    <t>Пульт управления Griffin CG 170</t>
  </si>
  <si>
    <t>Панель управления CC300</t>
  </si>
  <si>
    <t>Панель управления СС-20 (встраиваемая)</t>
  </si>
  <si>
    <t>Панель управления СС-20</t>
  </si>
  <si>
    <t>Панель управления CC300T</t>
  </si>
  <si>
    <t>Дверь для сауны DW 190 ЕЛЬ</t>
  </si>
  <si>
    <t>Дверь для сауны DW 190 ОСИНА</t>
  </si>
  <si>
    <t>Дверь для сауны DGM-63 190 ЕЛЬ</t>
  </si>
  <si>
    <t>Пульт управления C260 (с блоком питания 280х350х112)</t>
  </si>
  <si>
    <t>340х95х680</t>
  </si>
  <si>
    <t>470х330х1000</t>
  </si>
  <si>
    <t>390х430х710</t>
  </si>
  <si>
    <t>Ø530x740</t>
  </si>
  <si>
    <t>430x510x760</t>
  </si>
  <si>
    <t>445х530х800</t>
  </si>
  <si>
    <t>1.  Fm – радио, AM/FM/CD/MP3 стерео-система с динамиками, смонтированными в крыше.</t>
  </si>
  <si>
    <t>2. Возможность подключения USB флеш-диск (к модели FRB-022LCN)</t>
  </si>
  <si>
    <t>3. Цифровой пульт управления внутри или снаружи</t>
  </si>
  <si>
    <t>4. Дистанционный пульт управления (к модели FRB-022LCN)</t>
  </si>
  <si>
    <t>5. Галогеновая подсветка</t>
  </si>
  <si>
    <t>6. Температурный датчик</t>
  </si>
  <si>
    <t>7. Отделка – вагонка Hemlock</t>
  </si>
  <si>
    <t>8. Таймер на 60 мин.</t>
  </si>
  <si>
    <t>Двери для саун</t>
  </si>
  <si>
    <t>2000х710х68</t>
  </si>
  <si>
    <t>2100х710х68</t>
  </si>
  <si>
    <t>Двери для паровых кабин и саун Tylo (Швеция)</t>
  </si>
  <si>
    <t>PIKKUTONTTU 45 DE</t>
  </si>
  <si>
    <t>3 - 8</t>
  </si>
  <si>
    <t>PIKKUTONTTU 66 DE</t>
  </si>
  <si>
    <t>6 - 12</t>
  </si>
  <si>
    <t>PIKKUTONTTU 90 DE</t>
  </si>
  <si>
    <t>9 - 16</t>
  </si>
  <si>
    <t>790 x 1890</t>
  </si>
  <si>
    <t>790 x 2090</t>
  </si>
  <si>
    <t>Испаритель SS20</t>
  </si>
  <si>
    <t>Испаритель SS20 Auto</t>
  </si>
  <si>
    <t>зеркал. нерж. сталь</t>
  </si>
  <si>
    <t>Печь напольной установки</t>
  </si>
  <si>
    <t>матовая нерж. сталь</t>
  </si>
  <si>
    <t>GUARD RAIL</t>
  </si>
  <si>
    <t>Защитное ограждение</t>
  </si>
  <si>
    <t>HELO SAUNATONTTU</t>
  </si>
  <si>
    <t>Печи SAUNATONTTU напольной установки с пультом управления HANDY (включен в стоимость)</t>
  </si>
  <si>
    <t>520x196x411</t>
  </si>
  <si>
    <t>2 - 4,5</t>
  </si>
  <si>
    <t>3 - 7,5</t>
  </si>
  <si>
    <t>6 - 11,5</t>
  </si>
  <si>
    <t>10 - 14</t>
  </si>
  <si>
    <t>Цена, $</t>
  </si>
  <si>
    <r>
      <t>D</t>
    </r>
    <r>
      <rPr>
        <sz val="6"/>
        <rFont val="Tahoma"/>
        <family val="2"/>
        <charset val="204"/>
      </rPr>
      <t>ext</t>
    </r>
    <r>
      <rPr>
        <sz val="8"/>
        <rFont val="Tahoma"/>
        <family val="2"/>
        <charset val="204"/>
      </rPr>
      <t xml:space="preserve"> (600) </t>
    </r>
  </si>
  <si>
    <t>Legend 150</t>
  </si>
  <si>
    <t>Legend 150 SL</t>
  </si>
  <si>
    <t>Legend 240</t>
  </si>
  <si>
    <t>Legend 240 SL</t>
  </si>
  <si>
    <t>Legend 300</t>
  </si>
  <si>
    <t>для HSX 95 CD; HSX 140 CD - 2шт.</t>
  </si>
  <si>
    <t>для HSX 95 CD; HSX 120 CD; HSX 140 CD - 1шт.</t>
  </si>
  <si>
    <t>Тэн Elem sepd 119 2000+2250 w</t>
  </si>
  <si>
    <t>Дверь для сауны DGM-72 190 ЕЛЬ Прозрачное стекло</t>
  </si>
  <si>
    <t>Дверь для сауны DGM-72 190 ОСИНА</t>
  </si>
  <si>
    <t>Дверь для сауны DGM-72 190 ОСИНА Прозрачное стекло</t>
  </si>
  <si>
    <t>Дверь для сауны DGM-72 190 БУК</t>
  </si>
  <si>
    <t>Дверь для сауны DGM-72 200 ЕЛЬ</t>
  </si>
  <si>
    <t>Дверь для сауны DGM-72 200 ЕЛЬ Прозрачное стекло</t>
  </si>
  <si>
    <t>Дверь для сауны DGM-72 200 ОСИНА Прозрачное стекло</t>
  </si>
  <si>
    <t>Дверь для сауны DGM-72 200 ОСИНА</t>
  </si>
  <si>
    <t>Дверь для сауны DGM-72 200 БУК</t>
  </si>
  <si>
    <t>Дверь для сауны DGM-72 210 ЕЛЬ</t>
  </si>
  <si>
    <t>Дверь для сауны DGM-72 210 ЕЛЬ Прозрачное стекло</t>
  </si>
  <si>
    <t>Дверь для сауны DGM-72 210 ОСИНА Прозрачное стекло</t>
  </si>
  <si>
    <t>Дверь для сауны DGM-72 210 ОСИНА</t>
  </si>
  <si>
    <t>Дверь для сауны DGM-72 210 БУК</t>
  </si>
  <si>
    <t>Дверь для сауны DGM-101 210 ЕЛЬ</t>
  </si>
  <si>
    <t>Дверь для сауны DGM-101 190 ЕЛЬ</t>
  </si>
  <si>
    <t>Дверь для сауны DGR 190 БУК NM</t>
  </si>
  <si>
    <t>Дверь для сауны DGP-72 190 БУК NM</t>
  </si>
  <si>
    <t>Дверь для сауны DGP-72 190 ОСИНА NM</t>
  </si>
  <si>
    <t>Дверь для душевой/паровой 60 G 2020 (2020х778мм)</t>
  </si>
  <si>
    <t>Дверь для душевой/паровой 60 G 2100 (2100х778мм)</t>
  </si>
  <si>
    <t>Дверь для душевой/паровой 60 G Прозрачное стекло</t>
  </si>
  <si>
    <t>91031000</t>
  </si>
  <si>
    <t>91031014</t>
  </si>
  <si>
    <t>91031015</t>
  </si>
  <si>
    <t>91031030</t>
  </si>
  <si>
    <t>91031035</t>
  </si>
  <si>
    <t>91031036</t>
  </si>
  <si>
    <t>91031037</t>
  </si>
  <si>
    <t>91031040</t>
  </si>
  <si>
    <t>91031045</t>
  </si>
  <si>
    <t>91031046</t>
  </si>
  <si>
    <t>91031047</t>
  </si>
  <si>
    <t>91031075</t>
  </si>
  <si>
    <t>91031085</t>
  </si>
  <si>
    <t>91032030</t>
  </si>
  <si>
    <t>91032040</t>
  </si>
  <si>
    <t>91032050</t>
  </si>
  <si>
    <t>Дверь для душевой/паровой 101G (ПРАВАЯ)</t>
  </si>
  <si>
    <t>90911010</t>
  </si>
  <si>
    <t>90912000</t>
  </si>
  <si>
    <t>90912001</t>
  </si>
  <si>
    <t>90912025</t>
  </si>
  <si>
    <t>90802000</t>
  </si>
  <si>
    <t>90022030</t>
  </si>
  <si>
    <t>90022031</t>
  </si>
  <si>
    <t>90022032</t>
  </si>
  <si>
    <t>Дровяная печь из талькохлорита</t>
  </si>
  <si>
    <t>SD 20    (п/у CC + RB-60 отдельно)</t>
  </si>
  <si>
    <t>SDK 10 (п/у TS 16 или CC + RB-30 отдельно)</t>
  </si>
  <si>
    <t>Тэн Elem Sepd 113 2000 W with fuse</t>
  </si>
  <si>
    <t>Тэн Elem Sepd 114 2567 W with fuse</t>
  </si>
  <si>
    <t>Тэн Elem Sepd 115 3500 W with fuse</t>
  </si>
  <si>
    <t>для тенов: Elem Sepd 113; 114; 115 with fuse</t>
  </si>
  <si>
    <t>Объем сауны (м³)</t>
  </si>
  <si>
    <t>Масса камней (кг)</t>
  </si>
  <si>
    <t>Ширина (мм)</t>
  </si>
  <si>
    <t>Высота (мм)</t>
  </si>
  <si>
    <t>Глубина (мм)</t>
  </si>
  <si>
    <t>Sport 6   (встоеное управление)</t>
  </si>
  <si>
    <t>Compact 2/4   (встоеное управление)</t>
  </si>
  <si>
    <t>Sport 8  (встоеное управление)</t>
  </si>
  <si>
    <t>Электрические печи для саун</t>
  </si>
  <si>
    <t>Панели управления для эл. печей</t>
  </si>
  <si>
    <t>Панели управления для Tylarium</t>
  </si>
  <si>
    <t>Панель управления СС-10</t>
  </si>
  <si>
    <t>Панель управления СС-10 (встраиваемая)</t>
  </si>
  <si>
    <t>Панель управления СС-50</t>
  </si>
  <si>
    <t xml:space="preserve">     HELO 20 SL                   HELO 28 SL</t>
  </si>
  <si>
    <t>1,3-2,5</t>
  </si>
  <si>
    <t>1,5-4</t>
  </si>
  <si>
    <t>15-30</t>
  </si>
  <si>
    <t>5-15</t>
  </si>
  <si>
    <t>10-24</t>
  </si>
  <si>
    <t>ольха</t>
  </si>
  <si>
    <t>9-24</t>
  </si>
  <si>
    <t>16-35</t>
  </si>
  <si>
    <t>Combi compact RC 4 (п/у СС20 в комплекте)</t>
  </si>
  <si>
    <t>Панель управления TS 30-03 5M (с 5 м. капиллярной трубкой)</t>
  </si>
  <si>
    <t>Панель управления TS 30-012</t>
  </si>
  <si>
    <t>Дровяные печи HELO</t>
  </si>
  <si>
    <t>Дровяная печь</t>
  </si>
  <si>
    <t>4-8</t>
  </si>
  <si>
    <t>Harvia 50</t>
  </si>
  <si>
    <t>Harvia 50 SL</t>
  </si>
  <si>
    <t>20-50</t>
  </si>
  <si>
    <t>Harvia Бак для воды 22л</t>
  </si>
  <si>
    <r>
      <t xml:space="preserve">на дымовую трубу </t>
    </r>
    <r>
      <rPr>
        <sz val="9"/>
        <rFont val="Arial"/>
        <family val="2"/>
        <charset val="204"/>
      </rPr>
      <t>Ø</t>
    </r>
    <r>
      <rPr>
        <sz val="9"/>
        <rFont val="Times New Roman"/>
        <family val="1"/>
        <charset val="204"/>
      </rPr>
      <t>115мм</t>
    </r>
  </si>
  <si>
    <t>Размер, мм.</t>
  </si>
  <si>
    <t>Пульт управления для печей KLIMA VITA.</t>
  </si>
  <si>
    <t>OT 2 PLD</t>
  </si>
  <si>
    <t>Печи FUSION напольной установки (6-9 кВт) с выносным цифровым пультом управления (включен в стоимость).</t>
  </si>
  <si>
    <t>FUSION 60</t>
  </si>
  <si>
    <t>FUSION 80</t>
  </si>
  <si>
    <t>FUSION 90</t>
  </si>
  <si>
    <t>Опциональный клапан автоматического залива</t>
  </si>
  <si>
    <t>AD  KIT</t>
  </si>
  <si>
    <t>Клапан автоматического залива</t>
  </si>
  <si>
    <t>Печи-термосы HELO</t>
  </si>
  <si>
    <t>HELO RONDO</t>
  </si>
  <si>
    <t>Печи RONDO напольной установки с пультом управления MIDI (включен в стоимость).</t>
  </si>
  <si>
    <t>RONDO 450</t>
  </si>
  <si>
    <t>5 - 8</t>
  </si>
  <si>
    <t>RONDO 650</t>
  </si>
  <si>
    <t>7 - 13</t>
  </si>
  <si>
    <t>RONDO 960</t>
  </si>
  <si>
    <t>11 - 18</t>
  </si>
  <si>
    <t>Варианты пультов управления для печей DE.</t>
  </si>
  <si>
    <t>WE 5</t>
  </si>
  <si>
    <t>18.0 - 26.0</t>
  </si>
  <si>
    <t>Парогенераторы HELO HSX CD. цифровой пульт управления</t>
  </si>
  <si>
    <t>SE 8       (п/у CC отдельно)</t>
  </si>
  <si>
    <t>RING напольной установки, требуется выносной пульт управления (не включен в стоимость)</t>
  </si>
  <si>
    <t>RING 60 DE</t>
  </si>
  <si>
    <t>D420</t>
  </si>
  <si>
    <t>RING 80 DE</t>
  </si>
  <si>
    <t>9-13</t>
  </si>
  <si>
    <t>HELO FERRO</t>
  </si>
  <si>
    <t>Печи FERRO напольной установки, требуется отдельный пульт управления (не включен в стоимость)</t>
  </si>
  <si>
    <t>FERRO 90 DE</t>
  </si>
  <si>
    <t>FERRO 105 DE</t>
  </si>
  <si>
    <t>FERRO 120 DE</t>
  </si>
  <si>
    <t>Печи HELO для профессионального использования</t>
  </si>
  <si>
    <t>*Варианты пультов управления:    DIGI I   DIGI II  + WE 4       или        пульт управления OK-33 PS и OK 33 PUi</t>
  </si>
  <si>
    <t>HELO MAGMA</t>
  </si>
  <si>
    <t>Печи Magma напольной установки, требуется отдельный пульт управления (не включен в стоимость)</t>
  </si>
  <si>
    <t>*Варианты пультов управления:    DIGI I   DIGI II  + WE 5</t>
  </si>
  <si>
    <t>Magma 181</t>
  </si>
  <si>
    <t>18 - 30</t>
  </si>
  <si>
    <t>Magma 210</t>
  </si>
  <si>
    <t>24 - 26</t>
  </si>
  <si>
    <t>Magma 260</t>
  </si>
  <si>
    <t>30 - 46</t>
  </si>
  <si>
    <t xml:space="preserve">HELO SEIDANKIVI </t>
  </si>
  <si>
    <t>Пульт управления</t>
  </si>
  <si>
    <t>белый</t>
  </si>
  <si>
    <t>FRB-033LFR</t>
  </si>
  <si>
    <t>Harvia 20 Duo</t>
  </si>
  <si>
    <t>Harvia 36 Duo</t>
  </si>
  <si>
    <t>Колонки А (Tylo) комплект 2шт.</t>
  </si>
  <si>
    <t>Коробка, мм</t>
  </si>
  <si>
    <t>Проем, мм</t>
  </si>
  <si>
    <t>Парогенераторы «HARVIA» (Финляндия)</t>
  </si>
  <si>
    <t>Паровое сопло ZSG500</t>
  </si>
  <si>
    <t>Дренажный клапан ZSG700</t>
  </si>
  <si>
    <t>Впрыск ароматизатора ZSG800</t>
  </si>
  <si>
    <t>Ароматизатор "Эвкалипт" 5л</t>
  </si>
  <si>
    <r>
      <t xml:space="preserve">Дымоход </t>
    </r>
    <r>
      <rPr>
        <b/>
        <sz val="10"/>
        <rFont val="Arial"/>
        <family val="2"/>
        <charset val="204"/>
      </rPr>
      <t>Ø</t>
    </r>
    <r>
      <rPr>
        <b/>
        <sz val="10"/>
        <rFont val="Times New Roman"/>
        <family val="1"/>
        <charset val="204"/>
      </rPr>
      <t>, мм.</t>
    </r>
  </si>
  <si>
    <t>8-18</t>
  </si>
  <si>
    <t>Figaro FG70 (встроеное управление)</t>
  </si>
  <si>
    <t>Figaro FG90 (встроеное управление)</t>
  </si>
  <si>
    <t>М 3</t>
  </si>
  <si>
    <t>M3 SL</t>
  </si>
  <si>
    <t>4,5-13</t>
  </si>
  <si>
    <t>Harvia 20 SL</t>
  </si>
  <si>
    <t>Harvia 36</t>
  </si>
  <si>
    <t>14-36</t>
  </si>
  <si>
    <t>Тэн Elem Sepd 100 2567 W</t>
  </si>
  <si>
    <t>Тэн Elem Sepd 116 5250 W</t>
  </si>
  <si>
    <t>ЗАПАСНЫЕ ЧАСТИ  для парогенератора HELO</t>
  </si>
  <si>
    <t>14-24</t>
  </si>
  <si>
    <t>SL-выносная топка, ES-встроенный бак, Duo-каминная топка, S-нержавеющая сталь</t>
  </si>
  <si>
    <r>
      <t xml:space="preserve">Цена, </t>
    </r>
    <r>
      <rPr>
        <b/>
        <sz val="10"/>
        <rFont val="Arial Cyr"/>
        <charset val="204"/>
      </rPr>
      <t>€</t>
    </r>
  </si>
  <si>
    <t>30-46</t>
  </si>
  <si>
    <t>18-30</t>
  </si>
  <si>
    <t>Цена,руб.</t>
  </si>
  <si>
    <t>Senator Combi T9 C Auto (выносной п/у отдельно)</t>
  </si>
  <si>
    <t>Club K11G (выносной п/у отдельно)</t>
  </si>
  <si>
    <t>Club K13,5G (выносной п/у отдельно)</t>
  </si>
  <si>
    <t>Club K15G (выносной п/у отдельно)</t>
  </si>
  <si>
    <t>HELO SL - печь с удлиненным топочным каналом.</t>
  </si>
  <si>
    <t xml:space="preserve"> Размеры дверец со стеклом: HELO 20 SL - 290х280 мм;  HELO 28 SL , 38 SL - 400х400 мм</t>
  </si>
  <si>
    <t xml:space="preserve">HELO L - печь </t>
  </si>
  <si>
    <t>Ø600x830</t>
  </si>
  <si>
    <t>430x501x810</t>
  </si>
  <si>
    <t>Ø600x1040</t>
  </si>
  <si>
    <t>510x510x810</t>
  </si>
  <si>
    <t>510х720х1050</t>
  </si>
  <si>
    <t>Включая цифровой пульт управления (включен в стоимость)</t>
  </si>
  <si>
    <t>Опциональное оборудование для парогенераторов.</t>
  </si>
  <si>
    <t>5–13</t>
  </si>
  <si>
    <t>6–16</t>
  </si>
  <si>
    <t>8–22</t>
  </si>
  <si>
    <r>
      <t xml:space="preserve">Термогигрометр и часы </t>
    </r>
    <r>
      <rPr>
        <b/>
        <sz val="10"/>
        <rFont val="Times New Roman"/>
        <family val="1"/>
        <charset val="204"/>
      </rPr>
      <t xml:space="preserve">"Коллаж" SC </t>
    </r>
  </si>
  <si>
    <t>для саун</t>
  </si>
  <si>
    <t>Светильники  «Harvia» SAS 21060</t>
  </si>
  <si>
    <t>Комплектующие «HARVIA» (Финляндия)</t>
  </si>
  <si>
    <t>700х1900</t>
  </si>
  <si>
    <t xml:space="preserve">ESSENCE PUMP </t>
  </si>
  <si>
    <t>Набор насос-дозатор для аромоэссенций</t>
  </si>
  <si>
    <t>Канистра 20 л для насоса-дозатора</t>
  </si>
  <si>
    <t>EUCALYPTUS 1 L</t>
  </si>
  <si>
    <t>Ароматизатор, эвкалипт, 1000 мл.</t>
  </si>
  <si>
    <t>Панели управления</t>
  </si>
  <si>
    <t>Печи LE STEAMY напольной установки (9-15 кВт), требуют отдельного пульта управления (не включен в стоимость)</t>
  </si>
  <si>
    <t>LE-STEAMY 1201 AD</t>
  </si>
  <si>
    <t>LE-STEAMY 1501 AD</t>
  </si>
  <si>
    <t>14 - 24</t>
  </si>
  <si>
    <t>8 - 12</t>
  </si>
  <si>
    <t>CUP 90 ST</t>
  </si>
  <si>
    <t>9 - 13</t>
  </si>
  <si>
    <t>антик серебро</t>
  </si>
  <si>
    <t>нерж. сталь</t>
  </si>
  <si>
    <t>хром</t>
  </si>
  <si>
    <t>1900х1012х68</t>
  </si>
  <si>
    <t>2100х1012х68</t>
  </si>
  <si>
    <t>6-12</t>
  </si>
  <si>
    <t>8-15</t>
  </si>
  <si>
    <t>Мощность, кВт.</t>
  </si>
  <si>
    <t>2,2-4,5</t>
  </si>
  <si>
    <t>2,5-5</t>
  </si>
  <si>
    <t>15-35</t>
  </si>
  <si>
    <t>22-43</t>
  </si>
  <si>
    <t>13-20</t>
  </si>
  <si>
    <t>Объем, м3</t>
  </si>
  <si>
    <t>WE 4</t>
  </si>
  <si>
    <t>Контакторная коробка</t>
  </si>
  <si>
    <t>9.0 - 15.0</t>
  </si>
  <si>
    <t>Пульт управления для печей LE-STEAMY.</t>
  </si>
  <si>
    <t>ET 2 PSD</t>
  </si>
  <si>
    <t xml:space="preserve">HELO LAAVA </t>
  </si>
  <si>
    <t>Печи Laava напольной установки, требуется отдельный пульт управления (не включен в стоимость)</t>
  </si>
  <si>
    <t>Laava  901</t>
  </si>
  <si>
    <t>8-13</t>
  </si>
  <si>
    <t>Laava 1051</t>
  </si>
  <si>
    <t>100х150х30</t>
  </si>
  <si>
    <t>Combi RC 6 (п/у СС20 в комплекте)</t>
  </si>
  <si>
    <t>Combi RC 8 (п/у СС20 в комплекте)</t>
  </si>
  <si>
    <t>Масло концентрированное "мята</t>
  </si>
  <si>
    <t>Масло концентрированное "хвоя"</t>
  </si>
  <si>
    <t>Масло концентрированное "лованда"</t>
  </si>
  <si>
    <t>Изделие</t>
  </si>
  <si>
    <t>Цвет</t>
  </si>
  <si>
    <t>Мощность (кВт)</t>
  </si>
  <si>
    <t>Замечание! Не для использования в коммерческих саунах, за исключением HELO 38 SL</t>
  </si>
  <si>
    <t>62202000</t>
  </si>
  <si>
    <t>Art no</t>
  </si>
  <si>
    <t>Tylarium ("русская баня")</t>
  </si>
  <si>
    <t>62103009</t>
  </si>
  <si>
    <t>62104009</t>
  </si>
  <si>
    <t>63202009</t>
  </si>
  <si>
    <t>63203009</t>
  </si>
  <si>
    <t>60102009</t>
  </si>
  <si>
    <t>60103009</t>
  </si>
  <si>
    <t>60202019</t>
  </si>
  <si>
    <t>60203019</t>
  </si>
  <si>
    <t>64201009</t>
  </si>
  <si>
    <t>64203000</t>
  </si>
  <si>
    <t>64204000</t>
  </si>
  <si>
    <t>Панель управления TS 16-3</t>
  </si>
  <si>
    <t>Панель управления TS 16-3 5M (с 5 м. капиллярной трубкой)</t>
  </si>
  <si>
    <t>Панель управления TS 16-3 B</t>
  </si>
  <si>
    <t>Панель управления TS16-3B 5M (с 5 м. капиллярной трубкой)</t>
  </si>
  <si>
    <t>Панель управления TS 30-03</t>
  </si>
  <si>
    <t>62205000</t>
  </si>
  <si>
    <t>62205049</t>
  </si>
  <si>
    <t>62205069</t>
  </si>
  <si>
    <t>71013035</t>
  </si>
  <si>
    <t>66202020</t>
  </si>
  <si>
    <t>66203020</t>
  </si>
  <si>
    <t>66204020</t>
  </si>
  <si>
    <t>66205020</t>
  </si>
  <si>
    <t>66206020</t>
  </si>
  <si>
    <t>66201830</t>
  </si>
  <si>
    <t>90908005</t>
  </si>
  <si>
    <t>90908007</t>
  </si>
  <si>
    <t>Парогенераторы</t>
  </si>
  <si>
    <t>91030010</t>
  </si>
  <si>
    <t>91030000</t>
  </si>
  <si>
    <t>91031060</t>
  </si>
  <si>
    <t>91031065</t>
  </si>
  <si>
    <t>91031050</t>
  </si>
  <si>
    <t>91031055</t>
  </si>
  <si>
    <t>800х2100</t>
  </si>
  <si>
    <t>Club Combi K15GS (выносной п/у отдельно)</t>
  </si>
  <si>
    <t>Profi L20 (выносной п/у отдельно)</t>
  </si>
  <si>
    <t>Релейная коробка RB-30</t>
  </si>
  <si>
    <t>Релейная коробка RB-60</t>
  </si>
  <si>
    <t>46х32хh44</t>
  </si>
  <si>
    <t>46х32хh51</t>
  </si>
  <si>
    <t>31х23хh40</t>
  </si>
  <si>
    <t>310х170х400</t>
  </si>
  <si>
    <t>455х315х435</t>
  </si>
  <si>
    <t>455х315х505</t>
  </si>
  <si>
    <t>Размеры, мм.</t>
  </si>
  <si>
    <t>650х395х570</t>
  </si>
  <si>
    <t>1,2-4,5</t>
  </si>
  <si>
    <t>Электрические печи TYLO (Швеция)</t>
  </si>
  <si>
    <t>Парогенераторы TYLO (Швеция)</t>
  </si>
  <si>
    <t>Двери для паровых кабин в алюминевой коробке</t>
  </si>
  <si>
    <t>415х140х405</t>
  </si>
  <si>
    <t>570х224х485</t>
  </si>
  <si>
    <t>615х445х485</t>
  </si>
  <si>
    <t>130х150х30</t>
  </si>
  <si>
    <t>130х190х27</t>
  </si>
  <si>
    <t>130х190х40</t>
  </si>
  <si>
    <t>350х200</t>
  </si>
  <si>
    <t>195х255х89</t>
  </si>
  <si>
    <t>230х320х75</t>
  </si>
  <si>
    <t>305х350х125</t>
  </si>
  <si>
    <t>Описание</t>
  </si>
  <si>
    <t>для турецких бань</t>
  </si>
  <si>
    <t>Масло концентрированное "эвкалипт"</t>
  </si>
  <si>
    <t xml:space="preserve">HELO 12 L </t>
  </si>
  <si>
    <t xml:space="preserve">HELO 16 L </t>
  </si>
  <si>
    <t xml:space="preserve">HELO 20 L </t>
  </si>
  <si>
    <t xml:space="preserve">HELO 12 L SL </t>
  </si>
  <si>
    <t xml:space="preserve">HELO 16 L SL </t>
  </si>
  <si>
    <t xml:space="preserve">HELO 20 L SL </t>
  </si>
  <si>
    <t>690 x 1890</t>
  </si>
  <si>
    <t>Паровая форсунка GRACE</t>
  </si>
  <si>
    <t>Legend 300 DUO</t>
  </si>
  <si>
    <t>Панель управления TS 30-012 5M (с 5 м. капиллярной трубкой)</t>
  </si>
  <si>
    <t>71016006</t>
  </si>
  <si>
    <t>71016007</t>
  </si>
  <si>
    <t>90001050</t>
  </si>
  <si>
    <t>90001051</t>
  </si>
  <si>
    <t>90001052</t>
  </si>
  <si>
    <t>90908040</t>
  </si>
  <si>
    <t>HELO L SL - печь с удлиненным топочным каналом.</t>
  </si>
  <si>
    <t xml:space="preserve">  HELO 12 L                             HELO 20 L </t>
  </si>
  <si>
    <t xml:space="preserve">                     HELO 20 L SL</t>
  </si>
  <si>
    <t>Форсунка распылительная Helo</t>
  </si>
  <si>
    <t>Разветвитель  Split set 2</t>
  </si>
  <si>
    <t>(для коммутации двух парогенераторов)</t>
  </si>
  <si>
    <t>(форсунки с пласт.колпаками -3шт. )</t>
  </si>
  <si>
    <t>Комплект №3 Standart KIT 3</t>
  </si>
  <si>
    <t>Container20l for Essence Pump</t>
  </si>
  <si>
    <t>430+240</t>
  </si>
  <si>
    <t>480+240</t>
  </si>
  <si>
    <t>8 - 20</t>
  </si>
  <si>
    <t>12-28</t>
  </si>
  <si>
    <t>18-38</t>
  </si>
  <si>
    <t>ROCHER WOOD L SL</t>
  </si>
  <si>
    <t>540+240</t>
  </si>
  <si>
    <t>ROCHER WOOD L</t>
  </si>
  <si>
    <t>Lumi Hot Top 45 ST</t>
  </si>
  <si>
    <t>Lumi Hot Top 70 ST</t>
  </si>
  <si>
    <t>Lumi Hot Top 90 ST</t>
  </si>
  <si>
    <t>HELO LUMI Hot Top</t>
  </si>
  <si>
    <t>Печи Plus ST DE настенной установки (4.5-9 кВт), требуется отдельный пульт управления (не включен в стоимость)</t>
  </si>
  <si>
    <t>Plus 60 ST DE</t>
  </si>
  <si>
    <t>Plus 80 ST DE</t>
  </si>
  <si>
    <t>Plus 90 ST DE</t>
  </si>
  <si>
    <t xml:space="preserve">         EASY     MIDI   DIGI I  DIGI II</t>
  </si>
  <si>
    <t xml:space="preserve">           OK 33 PUi      OK 33 PS-3</t>
  </si>
  <si>
    <t>9. Потребляемая мощность 2 - 3 кВт. (подключается на 230В)</t>
  </si>
  <si>
    <r>
      <t xml:space="preserve">10. Система нагрева </t>
    </r>
    <r>
      <rPr>
        <b/>
        <sz val="14"/>
        <rFont val="Arial"/>
        <family val="2"/>
        <charset val="204"/>
      </rPr>
      <t>«</t>
    </r>
    <r>
      <rPr>
        <b/>
        <sz val="14"/>
        <rFont val="Times New Roman"/>
        <family val="1"/>
        <charset val="204"/>
      </rPr>
      <t>Carbon</t>
    </r>
    <r>
      <rPr>
        <b/>
        <sz val="14"/>
        <rFont val="Arial"/>
        <family val="2"/>
        <charset val="204"/>
      </rPr>
      <t>»</t>
    </r>
    <r>
      <rPr>
        <b/>
        <sz val="14"/>
        <rFont val="Times New Roman"/>
        <family val="1"/>
        <charset val="204"/>
      </rPr>
      <t xml:space="preserve"> -</t>
    </r>
    <r>
      <rPr>
        <sz val="12"/>
        <rFont val="Times New Roman"/>
        <family val="1"/>
        <charset val="204"/>
      </rPr>
      <t xml:space="preserve"> Максимально равномерное излучение.</t>
    </r>
  </si>
  <si>
    <t>ИК излучатель Сarbon</t>
  </si>
  <si>
    <t>1000x400</t>
  </si>
  <si>
    <t>1000x200</t>
  </si>
  <si>
    <t>1000x300</t>
  </si>
  <si>
    <t>Двухсторонний пульт управления, Блок мощности (на 4 излуч.), Датчик температуры</t>
  </si>
  <si>
    <t xml:space="preserve">Цена в ЕВРО </t>
  </si>
  <si>
    <t>Цена в EURO</t>
  </si>
  <si>
    <t>2-5</t>
  </si>
  <si>
    <t>4-10</t>
  </si>
  <si>
    <t>Автомат дизинфекции "Steam Clean"</t>
  </si>
  <si>
    <t>1870х1010х60</t>
  </si>
  <si>
    <t>1855х635х43</t>
  </si>
  <si>
    <t>1900х790х71</t>
  </si>
  <si>
    <t>1894х710х68</t>
  </si>
  <si>
    <t>Цветотерапия Color light (1 лампа)</t>
  </si>
  <si>
    <t>Цветотерапия Color light Futura (1 лампа)</t>
  </si>
  <si>
    <t>Цветотерапия "Color light"</t>
  </si>
  <si>
    <t>Парогенератор</t>
  </si>
  <si>
    <t>HSX 60 CD</t>
  </si>
  <si>
    <t>5.0 - 7.0</t>
  </si>
  <si>
    <t>HSX 77 CD</t>
  </si>
  <si>
    <t>7.0 - 10.0</t>
  </si>
  <si>
    <t>HSX 95 CD</t>
  </si>
  <si>
    <t>10.0 - 12.0</t>
  </si>
  <si>
    <t>HSX 120 CD</t>
  </si>
  <si>
    <t>12.0 - 15.0</t>
  </si>
  <si>
    <t>HSX 140 CD</t>
  </si>
  <si>
    <t>15.0 - 18.0</t>
  </si>
  <si>
    <t>AUTO CLEAN VALVE (Drain Kit)</t>
  </si>
  <si>
    <t>Клапан автоочистки</t>
  </si>
  <si>
    <t>Legend 240 SL DUO</t>
  </si>
  <si>
    <t>Камни, кг</t>
  </si>
  <si>
    <t>280x295x505</t>
  </si>
  <si>
    <t>340x200x635</t>
  </si>
  <si>
    <t>Размеры, мм</t>
  </si>
  <si>
    <t>410x280x600</t>
  </si>
  <si>
    <t>480x310x540</t>
  </si>
  <si>
    <t>420х301х620</t>
  </si>
  <si>
    <t>410x310x580</t>
  </si>
  <si>
    <t>400x360x640</t>
  </si>
  <si>
    <t>480х235х900</t>
  </si>
  <si>
    <t>480x260x940</t>
  </si>
  <si>
    <t>500x535x830</t>
  </si>
  <si>
    <t>345х465хx660</t>
  </si>
  <si>
    <t>465x345x660</t>
  </si>
  <si>
    <t>505х430х700</t>
  </si>
  <si>
    <t>505х490х700</t>
  </si>
  <si>
    <t>500х900х730</t>
  </si>
  <si>
    <t>500х500х700</t>
  </si>
  <si>
    <t>650х650х170</t>
  </si>
  <si>
    <t>370х370х1200</t>
  </si>
  <si>
    <t>510х505хШ65</t>
  </si>
  <si>
    <t>Harvia 20 SL Boiler</t>
  </si>
  <si>
    <t>Размер, мм</t>
  </si>
  <si>
    <t>заказ</t>
  </si>
  <si>
    <t>91031020</t>
  </si>
  <si>
    <t>91031025</t>
  </si>
  <si>
    <t>FRB-022LCN</t>
  </si>
  <si>
    <t>120x105x190</t>
  </si>
  <si>
    <t>160x110x190</t>
  </si>
  <si>
    <t>Кол-во человел</t>
  </si>
  <si>
    <t>FRB-022LEC</t>
  </si>
  <si>
    <t>FRB-022LEG</t>
  </si>
  <si>
    <t>Дровяная печь со стеклянной дверцей</t>
  </si>
  <si>
    <t>8 - 22</t>
  </si>
  <si>
    <t>HELO 20 SL</t>
  </si>
  <si>
    <t>Дровяная печь с удлиненной топкой</t>
  </si>
  <si>
    <t>520+240</t>
  </si>
  <si>
    <t>HELO 28 SL</t>
  </si>
  <si>
    <t>HELO 38 SL</t>
  </si>
  <si>
    <t>570+240</t>
  </si>
  <si>
    <t>HELO PATA</t>
  </si>
  <si>
    <t>Wood burning water tank</t>
  </si>
  <si>
    <t>8 - 18</t>
  </si>
  <si>
    <t>Дизайнерские дровяные печи HELO.</t>
  </si>
  <si>
    <t>Печи CUP ST настенной установки (4.5-9 кВт) со встроенным управлением. Время включения / работы 8+4 часов.</t>
  </si>
  <si>
    <t>CUP 45 ST</t>
  </si>
  <si>
    <t>Печь настенной установки</t>
  </si>
  <si>
    <t>черный</t>
  </si>
  <si>
    <t>3 - 6</t>
  </si>
  <si>
    <t>CUP 60 ST</t>
  </si>
  <si>
    <t>5 - 9</t>
  </si>
  <si>
    <t>CUP 80 ST</t>
  </si>
  <si>
    <t>Модель</t>
  </si>
  <si>
    <t>Мощность, кВт</t>
  </si>
  <si>
    <t>Цена, руб</t>
  </si>
  <si>
    <t>HELO UKKOTONTTU</t>
  </si>
  <si>
    <t>Дровяная печь, аккумулирующая тепло</t>
  </si>
  <si>
    <t>HELO 20 HIIDENKIVI</t>
  </si>
  <si>
    <t>SAUNATONTTU 6</t>
  </si>
  <si>
    <t>7 - 14</t>
  </si>
  <si>
    <t>SAUNATONTTU 8</t>
  </si>
  <si>
    <t>9 - 17</t>
  </si>
  <si>
    <t>Аксессуары для печей SAUNATONTTU.</t>
  </si>
  <si>
    <t>Печь с парогенератором KLIMA VITA (6.0-9.0 кВт) с пультом управления (не включен в стоимость)</t>
  </si>
  <si>
    <t>Ручной залив воды. Бак 4 литра.</t>
  </si>
  <si>
    <t>Дверь для сауны DGM-63 190 ОСИНА Прозрачное стекло</t>
  </si>
  <si>
    <t>Дверь для сауны DGM-63 190 БУК</t>
  </si>
  <si>
    <t>Дверь для сауны DGM-72 190 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</si>
</sst>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&quot;р.&quot;"/>
    <numFmt numFmtId="165" formatCode="0.0"/>
    <numFmt numFmtId="166" formatCode="#,##0.0"/>
    <numFmt numFmtId="167" formatCode="#,##0_р_."/>
    <numFmt numFmtId="168" formatCode="#,##0\ [$€-1]"/>
    <numFmt numFmtId="169" formatCode="_-* #,##0.00\ &quot;€&quot;_-;\-* #,##0.00\ &quot;€&quot;_-;_-* &quot;-&quot;??\ &quot;€&quot;_-;_-@_-"/>
  </numFmts>
  <fonts count="56" x14ac:knownFonts="1"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b/>
      <sz val="12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9"/>
      <name val="Arial"/>
      <family val="2"/>
      <charset val="204"/>
    </font>
    <font>
      <b/>
      <sz val="14"/>
      <name val="Arial"/>
      <family val="2"/>
      <charset val="204"/>
    </font>
    <font>
      <sz val="10"/>
      <color indexed="10"/>
      <name val="Times New Roman"/>
      <family val="1"/>
      <charset val="204"/>
    </font>
    <font>
      <sz val="10"/>
      <name val="Arial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ahoma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b/>
      <sz val="8"/>
      <name val="Tahoma"/>
      <family val="2"/>
    </font>
    <font>
      <b/>
      <sz val="12"/>
      <color indexed="60"/>
      <name val="Tahoma"/>
      <family val="2"/>
      <charset val="204"/>
    </font>
    <font>
      <b/>
      <sz val="9"/>
      <color indexed="53"/>
      <name val="Tahoma"/>
      <family val="2"/>
      <charset val="204"/>
    </font>
    <font>
      <sz val="6"/>
      <name val="Tahoma"/>
      <family val="2"/>
      <charset val="204"/>
    </font>
    <font>
      <b/>
      <sz val="11"/>
      <color indexed="60"/>
      <name val="Tahoma"/>
      <family val="2"/>
      <charset val="204"/>
    </font>
    <font>
      <b/>
      <sz val="9"/>
      <color indexed="63"/>
      <name val="Tahoma"/>
      <family val="2"/>
      <charset val="204"/>
    </font>
    <font>
      <b/>
      <sz val="9"/>
      <color indexed="60"/>
      <name val="Tahoma"/>
      <family val="2"/>
      <charset val="204"/>
    </font>
    <font>
      <b/>
      <sz val="8"/>
      <color indexed="48"/>
      <name val="Tahoma"/>
      <family val="2"/>
      <charset val="204"/>
    </font>
    <font>
      <b/>
      <sz val="8"/>
      <color indexed="60"/>
      <name val="Tahoma"/>
      <family val="2"/>
      <charset val="204"/>
    </font>
    <font>
      <sz val="12"/>
      <name val="Arial"/>
    </font>
    <font>
      <b/>
      <sz val="8"/>
      <color indexed="17"/>
      <name val="Tahoma"/>
      <family val="2"/>
      <charset val="204"/>
    </font>
    <font>
      <b/>
      <sz val="8"/>
      <name val="Tahoma"/>
      <family val="2"/>
      <charset val="186"/>
    </font>
    <font>
      <b/>
      <sz val="9"/>
      <color indexed="12"/>
      <name val="Tahoma"/>
      <family val="2"/>
      <charset val="204"/>
    </font>
    <font>
      <u/>
      <sz val="11"/>
      <color indexed="15"/>
      <name val="Calibri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7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169" fontId="16" fillId="0" borderId="0" applyFont="0" applyFill="0" applyBorder="0" applyAlignment="0" applyProtection="0"/>
    <xf numFmtId="0" fontId="15" fillId="0" borderId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3" fillId="7" borderId="1" applyNumberFormat="0" applyAlignment="0" applyProtection="0"/>
    <xf numFmtId="0" fontId="24" fillId="20" borderId="2" applyNumberFormat="0" applyAlignment="0" applyProtection="0"/>
    <xf numFmtId="0" fontId="25" fillId="20" borderId="1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31" fillId="21" borderId="7" applyNumberFormat="0" applyAlignment="0" applyProtection="0"/>
    <xf numFmtId="0" fontId="32" fillId="0" borderId="0" applyNumberFormat="0" applyFill="0" applyBorder="0" applyAlignment="0" applyProtection="0"/>
    <xf numFmtId="0" fontId="33" fillId="22" borderId="0" applyNumberFormat="0" applyBorder="0" applyAlignment="0" applyProtection="0"/>
    <xf numFmtId="0" fontId="39" fillId="0" borderId="0"/>
    <xf numFmtId="0" fontId="39" fillId="0" borderId="0"/>
    <xf numFmtId="0" fontId="34" fillId="3" borderId="0" applyNumberFormat="0" applyBorder="0" applyAlignment="0" applyProtection="0"/>
    <xf numFmtId="0" fontId="35" fillId="0" borderId="0" applyNumberFormat="0" applyFill="0" applyBorder="0" applyAlignment="0" applyProtection="0"/>
    <xf numFmtId="0" fontId="26" fillId="23" borderId="8" applyNumberFormat="0" applyFont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</cellStyleXfs>
  <cellXfs count="30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indent="1"/>
    </xf>
    <xf numFmtId="0" fontId="7" fillId="0" borderId="10" xfId="0" applyFont="1" applyBorder="1" applyAlignment="1">
      <alignment horizontal="center" vertical="center" wrapText="1"/>
    </xf>
    <xf numFmtId="0" fontId="8" fillId="0" borderId="0" xfId="0" applyFont="1" applyAlignment="1"/>
    <xf numFmtId="0" fontId="2" fillId="0" borderId="10" xfId="0" applyFont="1" applyBorder="1" applyAlignment="1">
      <alignment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Border="1" applyAlignment="1"/>
    <xf numFmtId="0" fontId="11" fillId="0" borderId="0" xfId="0" applyFont="1"/>
    <xf numFmtId="0" fontId="2" fillId="0" borderId="10" xfId="0" applyFont="1" applyBorder="1" applyAlignment="1">
      <alignment horizontal="center" wrapText="1"/>
    </xf>
    <xf numFmtId="49" fontId="2" fillId="0" borderId="10" xfId="0" applyNumberFormat="1" applyFont="1" applyBorder="1" applyAlignment="1">
      <alignment horizontal="center" wrapText="1"/>
    </xf>
    <xf numFmtId="0" fontId="9" fillId="0" borderId="10" xfId="0" applyNumberFormat="1" applyFont="1" applyBorder="1" applyAlignment="1">
      <alignment horizontal="center" vertical="top" wrapText="1"/>
    </xf>
    <xf numFmtId="0" fontId="9" fillId="0" borderId="10" xfId="0" applyFont="1" applyBorder="1" applyAlignment="1">
      <alignment horizontal="center" vertical="top" wrapText="1"/>
    </xf>
    <xf numFmtId="49" fontId="9" fillId="0" borderId="10" xfId="0" applyNumberFormat="1" applyFont="1" applyBorder="1" applyAlignment="1">
      <alignment horizontal="center" vertical="top" wrapText="1"/>
    </xf>
    <xf numFmtId="0" fontId="9" fillId="0" borderId="10" xfId="0" applyNumberFormat="1" applyFont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49" fontId="7" fillId="0" borderId="10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top" wrapText="1"/>
    </xf>
    <xf numFmtId="49" fontId="7" fillId="0" borderId="10" xfId="0" applyNumberFormat="1" applyFont="1" applyBorder="1" applyAlignment="1">
      <alignment horizontal="center" vertical="top" wrapText="1"/>
    </xf>
    <xf numFmtId="49" fontId="2" fillId="0" borderId="1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top"/>
    </xf>
    <xf numFmtId="0" fontId="7" fillId="0" borderId="10" xfId="0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0" fontId="2" fillId="0" borderId="10" xfId="0" applyNumberFormat="1" applyFont="1" applyBorder="1" applyAlignment="1">
      <alignment horizontal="center" vertical="top" wrapText="1"/>
    </xf>
    <xf numFmtId="164" fontId="2" fillId="0" borderId="10" xfId="0" applyNumberFormat="1" applyFont="1" applyBorder="1" applyAlignment="1">
      <alignment horizontal="center" vertical="top" wrapText="1"/>
    </xf>
    <xf numFmtId="164" fontId="2" fillId="0" borderId="10" xfId="0" applyNumberFormat="1" applyFont="1" applyBorder="1" applyAlignment="1">
      <alignment horizontal="center" vertical="top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 vertical="top"/>
    </xf>
    <xf numFmtId="0" fontId="2" fillId="0" borderId="12" xfId="0" applyFont="1" applyBorder="1" applyAlignment="1">
      <alignment horizontal="left"/>
    </xf>
    <xf numFmtId="0" fontId="2" fillId="0" borderId="11" xfId="0" applyFont="1" applyBorder="1" applyAlignment="1">
      <alignment horizontal="center" vertical="top" wrapText="1"/>
    </xf>
    <xf numFmtId="164" fontId="2" fillId="0" borderId="11" xfId="0" applyNumberFormat="1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9" fillId="0" borderId="12" xfId="0" applyFont="1" applyBorder="1" applyAlignment="1">
      <alignment vertical="top"/>
    </xf>
    <xf numFmtId="0" fontId="2" fillId="0" borderId="10" xfId="0" applyFont="1" applyBorder="1" applyAlignment="1">
      <alignment vertical="top"/>
    </xf>
    <xf numFmtId="0" fontId="7" fillId="0" borderId="13" xfId="0" applyFont="1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13" xfId="0" applyFont="1" applyBorder="1" applyAlignment="1">
      <alignment horizontal="left"/>
    </xf>
    <xf numFmtId="0" fontId="2" fillId="0" borderId="12" xfId="0" applyFont="1" applyBorder="1" applyAlignment="1"/>
    <xf numFmtId="49" fontId="2" fillId="0" borderId="13" xfId="0" applyNumberFormat="1" applyFont="1" applyBorder="1" applyAlignment="1">
      <alignment horizontal="center"/>
    </xf>
    <xf numFmtId="0" fontId="2" fillId="0" borderId="11" xfId="0" applyFont="1" applyBorder="1" applyAlignment="1"/>
    <xf numFmtId="0" fontId="2" fillId="0" borderId="12" xfId="0" applyFont="1" applyBorder="1" applyAlignment="1">
      <alignment vertical="top"/>
    </xf>
    <xf numFmtId="49" fontId="2" fillId="0" borderId="10" xfId="0" applyNumberFormat="1" applyFont="1" applyBorder="1" applyAlignment="1">
      <alignment horizontal="center" vertical="top"/>
    </xf>
    <xf numFmtId="0" fontId="9" fillId="0" borderId="11" xfId="0" applyFont="1" applyBorder="1" applyAlignment="1">
      <alignment horizontal="center" vertical="top"/>
    </xf>
    <xf numFmtId="0" fontId="2" fillId="0" borderId="0" xfId="0" applyFont="1" applyBorder="1" applyAlignment="1">
      <alignment horizontal="center"/>
    </xf>
    <xf numFmtId="0" fontId="20" fillId="0" borderId="0" xfId="0" applyFont="1"/>
    <xf numFmtId="0" fontId="20" fillId="0" borderId="11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167" fontId="7" fillId="0" borderId="10" xfId="0" applyNumberFormat="1" applyFont="1" applyBorder="1" applyAlignment="1">
      <alignment horizontal="center" vertical="top" wrapText="1"/>
    </xf>
    <xf numFmtId="0" fontId="40" fillId="0" borderId="0" xfId="40" applyFont="1" applyFill="1" applyBorder="1" applyProtection="1">
      <protection hidden="1"/>
    </xf>
    <xf numFmtId="0" fontId="40" fillId="0" borderId="0" xfId="40" applyFont="1" applyFill="1" applyAlignment="1" applyProtection="1">
      <alignment horizontal="center"/>
      <protection hidden="1"/>
    </xf>
    <xf numFmtId="0" fontId="40" fillId="0" borderId="0" xfId="40" applyFont="1" applyFill="1" applyProtection="1">
      <protection hidden="1"/>
    </xf>
    <xf numFmtId="0" fontId="40" fillId="0" borderId="0" xfId="40" applyFont="1" applyFill="1" applyBorder="1" applyAlignment="1" applyProtection="1">
      <alignment horizontal="center"/>
      <protection hidden="1"/>
    </xf>
    <xf numFmtId="0" fontId="40" fillId="24" borderId="15" xfId="40" applyFont="1" applyFill="1" applyBorder="1" applyAlignment="1" applyProtection="1">
      <alignment horizontal="center" vertical="center" wrapText="1"/>
      <protection hidden="1"/>
    </xf>
    <xf numFmtId="0" fontId="41" fillId="24" borderId="15" xfId="40" applyFont="1" applyFill="1" applyBorder="1" applyAlignment="1" applyProtection="1">
      <alignment horizontal="center" vertical="center" wrapText="1"/>
      <protection hidden="1"/>
    </xf>
    <xf numFmtId="0" fontId="41" fillId="24" borderId="15" xfId="40" applyFont="1" applyFill="1" applyBorder="1" applyAlignment="1" applyProtection="1">
      <alignment horizontal="left" vertical="center" wrapText="1"/>
      <protection hidden="1"/>
    </xf>
    <xf numFmtId="0" fontId="42" fillId="24" borderId="15" xfId="40" applyFont="1" applyFill="1" applyBorder="1" applyAlignment="1" applyProtection="1">
      <alignment vertical="center" wrapText="1"/>
      <protection hidden="1"/>
    </xf>
    <xf numFmtId="1" fontId="41" fillId="24" borderId="15" xfId="40" applyNumberFormat="1" applyFont="1" applyFill="1" applyBorder="1" applyAlignment="1" applyProtection="1">
      <alignment horizontal="center" vertical="center" wrapText="1"/>
      <protection hidden="1"/>
    </xf>
    <xf numFmtId="0" fontId="42" fillId="24" borderId="15" xfId="40" applyFont="1" applyFill="1" applyBorder="1" applyAlignment="1" applyProtection="1">
      <alignment horizontal="center" vertical="center" wrapText="1"/>
      <protection hidden="1"/>
    </xf>
    <xf numFmtId="0" fontId="40" fillId="0" borderId="0" xfId="40" applyFont="1" applyAlignment="1" applyProtection="1">
      <alignment horizontal="center"/>
      <protection hidden="1"/>
    </xf>
    <xf numFmtId="0" fontId="40" fillId="0" borderId="0" xfId="40" applyFont="1" applyProtection="1">
      <protection hidden="1"/>
    </xf>
    <xf numFmtId="0" fontId="40" fillId="0" borderId="0" xfId="40" applyFont="1" applyAlignment="1" applyProtection="1">
      <alignment horizontal="left"/>
      <protection hidden="1"/>
    </xf>
    <xf numFmtId="0" fontId="40" fillId="25" borderId="0" xfId="40" applyFont="1" applyFill="1" applyBorder="1" applyProtection="1">
      <protection hidden="1"/>
    </xf>
    <xf numFmtId="0" fontId="43" fillId="0" borderId="0" xfId="40" applyNumberFormat="1" applyFont="1" applyAlignment="1" applyProtection="1">
      <alignment horizontal="left" vertical="center" indent="1"/>
      <protection hidden="1"/>
    </xf>
    <xf numFmtId="0" fontId="40" fillId="0" borderId="0" xfId="40" applyFont="1" applyAlignment="1" applyProtection="1">
      <alignment horizontal="left" vertical="center"/>
      <protection hidden="1"/>
    </xf>
    <xf numFmtId="0" fontId="40" fillId="0" borderId="0" xfId="40" applyFont="1" applyAlignment="1" applyProtection="1">
      <alignment vertical="center"/>
      <protection hidden="1"/>
    </xf>
    <xf numFmtId="0" fontId="40" fillId="0" borderId="0" xfId="40" applyFont="1" applyAlignment="1" applyProtection="1">
      <alignment horizontal="center" vertical="center"/>
      <protection hidden="1"/>
    </xf>
    <xf numFmtId="0" fontId="40" fillId="0" borderId="0" xfId="40" applyFont="1" applyBorder="1" applyAlignment="1" applyProtection="1">
      <alignment horizontal="center" vertical="center"/>
      <protection hidden="1"/>
    </xf>
    <xf numFmtId="0" fontId="44" fillId="0" borderId="0" xfId="40" applyNumberFormat="1" applyFont="1" applyBorder="1" applyAlignment="1" applyProtection="1">
      <alignment horizontal="left" vertical="center" indent="1"/>
      <protection hidden="1"/>
    </xf>
    <xf numFmtId="0" fontId="40" fillId="0" borderId="0" xfId="40" applyFont="1" applyBorder="1" applyAlignment="1" applyProtection="1">
      <alignment horizontal="left" vertical="center"/>
      <protection hidden="1"/>
    </xf>
    <xf numFmtId="0" fontId="40" fillId="0" borderId="0" xfId="40" applyFont="1" applyBorder="1" applyAlignment="1" applyProtection="1">
      <alignment vertical="center"/>
      <protection hidden="1"/>
    </xf>
    <xf numFmtId="1" fontId="40" fillId="0" borderId="0" xfId="40" applyNumberFormat="1" applyFont="1" applyBorder="1" applyAlignment="1" applyProtection="1">
      <alignment horizontal="center" vertical="center"/>
      <protection hidden="1"/>
    </xf>
    <xf numFmtId="165" fontId="40" fillId="0" borderId="0" xfId="40" applyNumberFormat="1" applyFont="1" applyBorder="1" applyAlignment="1" applyProtection="1">
      <alignment horizontal="center" vertical="center"/>
      <protection hidden="1"/>
    </xf>
    <xf numFmtId="0" fontId="41" fillId="0" borderId="0" xfId="40" applyNumberFormat="1" applyFont="1" applyBorder="1" applyAlignment="1" applyProtection="1">
      <alignment horizontal="left" vertical="center" indent="1"/>
      <protection hidden="1"/>
    </xf>
    <xf numFmtId="0" fontId="40" fillId="0" borderId="0" xfId="40" applyFont="1" applyFill="1" applyBorder="1" applyAlignment="1" applyProtection="1">
      <alignment horizontal="left" vertical="center"/>
      <protection hidden="1"/>
    </xf>
    <xf numFmtId="0" fontId="40" fillId="0" borderId="0" xfId="40" applyFont="1" applyFill="1" applyBorder="1" applyAlignment="1" applyProtection="1">
      <alignment vertical="center"/>
      <protection hidden="1"/>
    </xf>
    <xf numFmtId="1" fontId="40" fillId="0" borderId="0" xfId="40" applyNumberFormat="1" applyFont="1" applyFill="1" applyBorder="1" applyAlignment="1" applyProtection="1">
      <alignment horizontal="center" vertical="center"/>
      <protection hidden="1"/>
    </xf>
    <xf numFmtId="165" fontId="40" fillId="0" borderId="0" xfId="40" applyNumberFormat="1" applyFont="1" applyFill="1" applyBorder="1" applyAlignment="1" applyProtection="1">
      <alignment horizontal="center" vertical="center"/>
      <protection hidden="1"/>
    </xf>
    <xf numFmtId="0" fontId="40" fillId="0" borderId="0" xfId="40" applyFont="1" applyFill="1" applyBorder="1" applyAlignment="1" applyProtection="1">
      <alignment horizontal="center" vertical="center"/>
      <protection hidden="1"/>
    </xf>
    <xf numFmtId="0" fontId="40" fillId="0" borderId="16" xfId="40" applyFont="1" applyFill="1" applyBorder="1" applyAlignment="1" applyProtection="1">
      <alignment horizontal="left" vertical="center"/>
      <protection hidden="1"/>
    </xf>
    <xf numFmtId="0" fontId="40" fillId="0" borderId="17" xfId="40" applyFont="1" applyFill="1" applyBorder="1" applyAlignment="1" applyProtection="1">
      <alignment horizontal="left" vertical="center"/>
      <protection hidden="1"/>
    </xf>
    <xf numFmtId="0" fontId="40" fillId="0" borderId="17" xfId="40" applyFont="1" applyFill="1" applyBorder="1" applyAlignment="1" applyProtection="1">
      <alignment vertical="center"/>
      <protection hidden="1"/>
    </xf>
    <xf numFmtId="0" fontId="40" fillId="0" borderId="8" xfId="40" applyFont="1" applyBorder="1" applyAlignment="1" applyProtection="1">
      <alignment horizontal="center" vertical="center"/>
      <protection hidden="1"/>
    </xf>
    <xf numFmtId="0" fontId="40" fillId="0" borderId="17" xfId="40" quotePrefix="1" applyFont="1" applyFill="1" applyBorder="1" applyAlignment="1" applyProtection="1">
      <alignment horizontal="center" vertical="center"/>
      <protection hidden="1"/>
    </xf>
    <xf numFmtId="1" fontId="40" fillId="0" borderId="17" xfId="40" applyNumberFormat="1" applyFont="1" applyFill="1" applyBorder="1" applyAlignment="1" applyProtection="1">
      <alignment horizontal="center" vertical="center"/>
      <protection hidden="1"/>
    </xf>
    <xf numFmtId="1" fontId="40" fillId="0" borderId="8" xfId="40" applyNumberFormat="1" applyFont="1" applyFill="1" applyBorder="1" applyAlignment="1" applyProtection="1">
      <alignment horizontal="center" vertical="center"/>
      <protection hidden="1"/>
    </xf>
    <xf numFmtId="0" fontId="40" fillId="0" borderId="0" xfId="40" applyFont="1" applyBorder="1" applyProtection="1">
      <protection hidden="1"/>
    </xf>
    <xf numFmtId="0" fontId="40" fillId="0" borderId="16" xfId="40" applyFont="1" applyBorder="1" applyAlignment="1" applyProtection="1">
      <alignment horizontal="left" vertical="center"/>
      <protection hidden="1"/>
    </xf>
    <xf numFmtId="0" fontId="40" fillId="0" borderId="17" xfId="40" applyFont="1" applyBorder="1" applyAlignment="1" applyProtection="1">
      <alignment horizontal="left" vertical="center"/>
      <protection hidden="1"/>
    </xf>
    <xf numFmtId="0" fontId="40" fillId="0" borderId="17" xfId="40" applyFont="1" applyBorder="1" applyAlignment="1" applyProtection="1">
      <alignment vertical="center"/>
      <protection hidden="1"/>
    </xf>
    <xf numFmtId="165" fontId="40" fillId="0" borderId="17" xfId="40" applyNumberFormat="1" applyFont="1" applyBorder="1" applyAlignment="1" applyProtection="1">
      <alignment horizontal="center" vertical="center"/>
      <protection hidden="1"/>
    </xf>
    <xf numFmtId="0" fontId="40" fillId="0" borderId="17" xfId="40" quotePrefix="1" applyFont="1" applyBorder="1" applyAlignment="1" applyProtection="1">
      <alignment horizontal="center" vertical="center"/>
      <protection hidden="1"/>
    </xf>
    <xf numFmtId="1" fontId="40" fillId="0" borderId="17" xfId="40" applyNumberFormat="1" applyFont="1" applyBorder="1" applyAlignment="1" applyProtection="1">
      <alignment horizontal="center" vertical="center"/>
      <protection hidden="1"/>
    </xf>
    <xf numFmtId="1" fontId="40" fillId="0" borderId="8" xfId="40" applyNumberFormat="1" applyFont="1" applyBorder="1" applyAlignment="1" applyProtection="1">
      <alignment horizontal="center" vertical="center"/>
      <protection hidden="1"/>
    </xf>
    <xf numFmtId="0" fontId="40" fillId="0" borderId="0" xfId="40" quotePrefix="1" applyFont="1" applyFill="1" applyBorder="1" applyAlignment="1" applyProtection="1">
      <alignment horizontal="center" vertical="center"/>
      <protection hidden="1"/>
    </xf>
    <xf numFmtId="0" fontId="40" fillId="24" borderId="8" xfId="40" applyFont="1" applyFill="1" applyBorder="1" applyAlignment="1" applyProtection="1">
      <alignment horizontal="center" vertical="center" wrapText="1"/>
      <protection hidden="1"/>
    </xf>
    <xf numFmtId="0" fontId="42" fillId="24" borderId="8" xfId="40" applyFont="1" applyFill="1" applyBorder="1" applyAlignment="1" applyProtection="1">
      <alignment horizontal="center" vertical="center" wrapText="1"/>
      <protection hidden="1"/>
    </xf>
    <xf numFmtId="16" fontId="40" fillId="0" borderId="17" xfId="40" quotePrefix="1" applyNumberFormat="1" applyFont="1" applyBorder="1" applyAlignment="1" applyProtection="1">
      <alignment horizontal="center" vertical="center"/>
      <protection hidden="1"/>
    </xf>
    <xf numFmtId="1" fontId="40" fillId="0" borderId="18" xfId="40" applyNumberFormat="1" applyFont="1" applyBorder="1" applyAlignment="1" applyProtection="1">
      <alignment horizontal="center" vertical="center"/>
      <protection hidden="1"/>
    </xf>
    <xf numFmtId="0" fontId="40" fillId="0" borderId="0" xfId="40" quotePrefix="1" applyFont="1" applyBorder="1" applyAlignment="1" applyProtection="1">
      <alignment horizontal="center" vertical="center"/>
      <protection hidden="1"/>
    </xf>
    <xf numFmtId="0" fontId="40" fillId="0" borderId="0" xfId="40" applyFont="1" applyAlignment="1" applyProtection="1">
      <protection hidden="1"/>
    </xf>
    <xf numFmtId="0" fontId="41" fillId="0" borderId="0" xfId="40" applyNumberFormat="1" applyFont="1" applyAlignment="1" applyProtection="1">
      <alignment horizontal="left" vertical="center" indent="1"/>
      <protection hidden="1"/>
    </xf>
    <xf numFmtId="0" fontId="40" fillId="0" borderId="19" xfId="40" applyFont="1" applyBorder="1" applyAlignment="1" applyProtection="1">
      <alignment horizontal="left" vertical="center"/>
      <protection hidden="1"/>
    </xf>
    <xf numFmtId="0" fontId="40" fillId="0" borderId="20" xfId="40" applyFont="1" applyBorder="1" applyAlignment="1" applyProtection="1">
      <alignment horizontal="left" vertical="center"/>
      <protection hidden="1"/>
    </xf>
    <xf numFmtId="0" fontId="40" fillId="0" borderId="20" xfId="40" applyFont="1" applyBorder="1" applyAlignment="1" applyProtection="1">
      <alignment vertical="center"/>
      <protection hidden="1"/>
    </xf>
    <xf numFmtId="0" fontId="40" fillId="0" borderId="20" xfId="40" quotePrefix="1" applyFont="1" applyBorder="1" applyAlignment="1" applyProtection="1">
      <alignment horizontal="center" vertical="center"/>
      <protection hidden="1"/>
    </xf>
    <xf numFmtId="1" fontId="40" fillId="0" borderId="20" xfId="40" applyNumberFormat="1" applyFont="1" applyBorder="1" applyAlignment="1" applyProtection="1">
      <alignment horizontal="center" vertical="center"/>
      <protection hidden="1"/>
    </xf>
    <xf numFmtId="1" fontId="40" fillId="0" borderId="0" xfId="0" applyNumberFormat="1" applyFont="1" applyFill="1" applyBorder="1" applyAlignment="1" applyProtection="1">
      <protection hidden="1"/>
    </xf>
    <xf numFmtId="0" fontId="40" fillId="25" borderId="0" xfId="0" applyFont="1" applyFill="1" applyBorder="1" applyProtection="1">
      <protection hidden="1"/>
    </xf>
    <xf numFmtId="0" fontId="40" fillId="0" borderId="0" xfId="0" applyFont="1" applyProtection="1">
      <protection hidden="1"/>
    </xf>
    <xf numFmtId="0" fontId="40" fillId="0" borderId="16" xfId="0" applyFont="1" applyBorder="1" applyAlignment="1" applyProtection="1">
      <alignment horizontal="left" vertical="center"/>
      <protection hidden="1"/>
    </xf>
    <xf numFmtId="0" fontId="40" fillId="0" borderId="17" xfId="0" applyFont="1" applyBorder="1" applyAlignment="1" applyProtection="1">
      <alignment horizontal="left" vertical="center"/>
      <protection hidden="1"/>
    </xf>
    <xf numFmtId="0" fontId="40" fillId="0" borderId="17" xfId="0" applyFont="1" applyBorder="1" applyAlignment="1" applyProtection="1">
      <alignment vertical="center"/>
      <protection hidden="1"/>
    </xf>
    <xf numFmtId="165" fontId="40" fillId="0" borderId="17" xfId="0" applyNumberFormat="1" applyFont="1" applyBorder="1" applyAlignment="1" applyProtection="1">
      <alignment horizontal="center" vertical="center"/>
      <protection hidden="1"/>
    </xf>
    <xf numFmtId="0" fontId="40" fillId="0" borderId="17" xfId="0" quotePrefix="1" applyFont="1" applyBorder="1" applyAlignment="1" applyProtection="1">
      <alignment horizontal="center" vertical="center"/>
      <protection hidden="1"/>
    </xf>
    <xf numFmtId="1" fontId="40" fillId="0" borderId="17" xfId="0" applyNumberFormat="1" applyFont="1" applyBorder="1" applyAlignment="1" applyProtection="1">
      <alignment horizontal="center" vertical="center"/>
      <protection hidden="1"/>
    </xf>
    <xf numFmtId="1" fontId="40" fillId="0" borderId="8" xfId="0" applyNumberFormat="1" applyFont="1" applyBorder="1" applyAlignment="1" applyProtection="1">
      <alignment horizontal="center" vertical="center"/>
      <protection hidden="1"/>
    </xf>
    <xf numFmtId="2" fontId="40" fillId="0" borderId="8" xfId="40" applyNumberFormat="1" applyFont="1" applyBorder="1" applyAlignment="1" applyProtection="1">
      <alignment horizontal="center" vertical="center"/>
      <protection hidden="1"/>
    </xf>
    <xf numFmtId="0" fontId="40" fillId="0" borderId="8" xfId="40" quotePrefix="1" applyNumberFormat="1" applyFont="1" applyBorder="1" applyAlignment="1" applyProtection="1">
      <alignment horizontal="left" vertical="center"/>
      <protection hidden="1"/>
    </xf>
    <xf numFmtId="0" fontId="47" fillId="0" borderId="0" xfId="40" applyNumberFormat="1" applyFont="1" applyBorder="1" applyAlignment="1" applyProtection="1">
      <alignment horizontal="left" vertical="center" indent="1"/>
      <protection hidden="1"/>
    </xf>
    <xf numFmtId="0" fontId="48" fillId="0" borderId="0" xfId="40" applyNumberFormat="1" applyFont="1" applyAlignment="1" applyProtection="1">
      <alignment horizontal="left" vertical="center" indent="1"/>
      <protection hidden="1"/>
    </xf>
    <xf numFmtId="1" fontId="41" fillId="0" borderId="0" xfId="40" applyNumberFormat="1" applyFont="1" applyBorder="1" applyAlignment="1" applyProtection="1">
      <alignment horizontal="center" vertical="center"/>
      <protection hidden="1"/>
    </xf>
    <xf numFmtId="0" fontId="41" fillId="0" borderId="8" xfId="40" applyFont="1" applyBorder="1" applyAlignment="1" applyProtection="1">
      <alignment horizontal="center" vertical="center"/>
      <protection hidden="1"/>
    </xf>
    <xf numFmtId="0" fontId="41" fillId="0" borderId="0" xfId="40" applyFont="1" applyBorder="1" applyAlignment="1" applyProtection="1">
      <alignment horizontal="center" vertical="center"/>
      <protection hidden="1"/>
    </xf>
    <xf numFmtId="0" fontId="49" fillId="0" borderId="0" xfId="39" applyNumberFormat="1" applyFont="1" applyBorder="1" applyAlignment="1" applyProtection="1">
      <alignment horizontal="left" vertical="center"/>
      <protection hidden="1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2" fillId="0" borderId="0" xfId="0" applyFont="1" applyAlignment="1"/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2" fillId="0" borderId="13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9" fillId="0" borderId="13" xfId="0" applyFont="1" applyBorder="1" applyAlignment="1">
      <alignment vertical="top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49" fontId="7" fillId="0" borderId="22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0" fontId="3" fillId="0" borderId="0" xfId="0" applyFont="1" applyAlignment="1"/>
    <xf numFmtId="0" fontId="13" fillId="0" borderId="22" xfId="0" applyFont="1" applyBorder="1" applyAlignment="1">
      <alignment horizontal="center" vertical="top"/>
    </xf>
    <xf numFmtId="49" fontId="13" fillId="0" borderId="22" xfId="0" applyNumberFormat="1" applyFont="1" applyBorder="1" applyAlignment="1">
      <alignment horizontal="center" vertical="top"/>
    </xf>
    <xf numFmtId="0" fontId="13" fillId="0" borderId="0" xfId="0" applyFont="1" applyAlignment="1"/>
    <xf numFmtId="0" fontId="9" fillId="0" borderId="0" xfId="0" applyFont="1" applyAlignment="1"/>
    <xf numFmtId="49" fontId="7" fillId="0" borderId="11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49" fontId="2" fillId="0" borderId="0" xfId="0" applyNumberFormat="1" applyFont="1" applyAlignment="1">
      <alignment horizontal="center"/>
    </xf>
    <xf numFmtId="0" fontId="7" fillId="0" borderId="23" xfId="0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top"/>
    </xf>
    <xf numFmtId="0" fontId="7" fillId="0" borderId="10" xfId="0" applyFont="1" applyBorder="1" applyAlignment="1">
      <alignment horizontal="left" vertical="top"/>
    </xf>
    <xf numFmtId="1" fontId="7" fillId="0" borderId="10" xfId="0" applyNumberFormat="1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top"/>
    </xf>
    <xf numFmtId="1" fontId="9" fillId="0" borderId="0" xfId="0" applyNumberFormat="1" applyFont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" fillId="0" borderId="21" xfId="0" applyFont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13" xfId="0" applyFont="1" applyBorder="1" applyAlignment="1">
      <alignment vertical="top"/>
    </xf>
    <xf numFmtId="1" fontId="9" fillId="0" borderId="10" xfId="0" applyNumberFormat="1" applyFont="1" applyBorder="1" applyAlignment="1">
      <alignment horizontal="center"/>
    </xf>
    <xf numFmtId="0" fontId="50" fillId="0" borderId="0" xfId="40" applyNumberFormat="1" applyFont="1" applyAlignment="1" applyProtection="1">
      <alignment horizontal="left" vertical="center" indent="1"/>
      <protection hidden="1"/>
    </xf>
    <xf numFmtId="0" fontId="2" fillId="0" borderId="11" xfId="0" applyFont="1" applyBorder="1" applyAlignment="1">
      <alignment vertical="top"/>
    </xf>
    <xf numFmtId="167" fontId="2" fillId="0" borderId="0" xfId="0" applyNumberFormat="1" applyFont="1" applyAlignment="1"/>
    <xf numFmtId="0" fontId="2" fillId="0" borderId="24" xfId="0" applyFont="1" applyBorder="1" applyAlignment="1">
      <alignment vertical="top"/>
    </xf>
    <xf numFmtId="0" fontId="2" fillId="0" borderId="25" xfId="0" applyFont="1" applyBorder="1" applyAlignment="1">
      <alignment vertical="top"/>
    </xf>
    <xf numFmtId="0" fontId="2" fillId="0" borderId="26" xfId="0" applyFont="1" applyBorder="1" applyAlignment="1">
      <alignment horizontal="center" vertical="top"/>
    </xf>
    <xf numFmtId="49" fontId="2" fillId="0" borderId="26" xfId="0" applyNumberFormat="1" applyFont="1" applyBorder="1" applyAlignment="1">
      <alignment horizontal="center" vertical="top"/>
    </xf>
    <xf numFmtId="164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left" vertical="top"/>
    </xf>
    <xf numFmtId="0" fontId="2" fillId="0" borderId="12" xfId="0" applyFont="1" applyBorder="1" applyAlignment="1">
      <alignment horizontal="center" vertical="top"/>
    </xf>
    <xf numFmtId="0" fontId="2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right"/>
    </xf>
    <xf numFmtId="0" fontId="2" fillId="0" borderId="23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/>
    <xf numFmtId="0" fontId="7" fillId="0" borderId="11" xfId="0" applyFont="1" applyBorder="1" applyAlignment="1">
      <alignment horizontal="center" wrapText="1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center"/>
    </xf>
    <xf numFmtId="0" fontId="2" fillId="0" borderId="23" xfId="0" applyFont="1" applyBorder="1" applyAlignment="1">
      <alignment horizontal="center" wrapText="1"/>
    </xf>
    <xf numFmtId="0" fontId="2" fillId="0" borderId="21" xfId="0" applyFont="1" applyBorder="1" applyAlignment="1">
      <alignment horizontal="left"/>
    </xf>
    <xf numFmtId="0" fontId="9" fillId="0" borderId="10" xfId="0" applyFont="1" applyBorder="1" applyAlignment="1">
      <alignment vertical="top"/>
    </xf>
    <xf numFmtId="0" fontId="20" fillId="0" borderId="0" xfId="0" applyFont="1" applyAlignment="1"/>
    <xf numFmtId="165" fontId="2" fillId="0" borderId="10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0" fontId="2" fillId="0" borderId="10" xfId="0" applyFont="1" applyBorder="1"/>
    <xf numFmtId="0" fontId="2" fillId="0" borderId="10" xfId="0" applyFont="1" applyBorder="1" applyAlignment="1">
      <alignment horizontal="left" vertical="top" wrapText="1"/>
    </xf>
    <xf numFmtId="1" fontId="40" fillId="0" borderId="0" xfId="40" applyNumberFormat="1" applyFont="1" applyAlignment="1" applyProtection="1">
      <alignment horizontal="center" vertical="center"/>
      <protection hidden="1"/>
    </xf>
    <xf numFmtId="0" fontId="40" fillId="0" borderId="0" xfId="0" applyFont="1" applyBorder="1" applyAlignment="1" applyProtection="1">
      <alignment horizontal="center" vertical="center"/>
      <protection hidden="1"/>
    </xf>
    <xf numFmtId="0" fontId="44" fillId="0" borderId="0" xfId="0" applyNumberFormat="1" applyFont="1" applyBorder="1" applyAlignment="1" applyProtection="1">
      <alignment horizontal="left" vertical="center" indent="1"/>
      <protection hidden="1"/>
    </xf>
    <xf numFmtId="0" fontId="40" fillId="0" borderId="0" xfId="0" applyFont="1" applyBorder="1" applyAlignment="1" applyProtection="1">
      <alignment horizontal="left" vertical="center"/>
      <protection hidden="1"/>
    </xf>
    <xf numFmtId="0" fontId="40" fillId="0" borderId="0" xfId="0" applyFont="1" applyBorder="1" applyAlignment="1" applyProtection="1">
      <alignment vertical="center"/>
      <protection hidden="1"/>
    </xf>
    <xf numFmtId="1" fontId="40" fillId="0" borderId="0" xfId="0" applyNumberFormat="1" applyFont="1" applyBorder="1" applyAlignment="1" applyProtection="1">
      <alignment horizontal="center" vertical="center"/>
      <protection hidden="1"/>
    </xf>
    <xf numFmtId="165" fontId="40" fillId="0" borderId="0" xfId="0" applyNumberFormat="1" applyFont="1" applyBorder="1" applyAlignment="1" applyProtection="1">
      <alignment horizontal="center" vertical="center"/>
      <protection hidden="1"/>
    </xf>
    <xf numFmtId="0" fontId="41" fillId="0" borderId="0" xfId="0" applyNumberFormat="1" applyFont="1" applyBorder="1" applyAlignment="1" applyProtection="1">
      <alignment horizontal="left" vertical="center" indent="1"/>
      <protection hidden="1"/>
    </xf>
    <xf numFmtId="2" fontId="40" fillId="0" borderId="0" xfId="0" quotePrefix="1" applyNumberFormat="1" applyFont="1" applyBorder="1" applyAlignment="1" applyProtection="1">
      <alignment horizontal="center" vertical="center"/>
      <protection hidden="1"/>
    </xf>
    <xf numFmtId="0" fontId="43" fillId="0" borderId="0" xfId="40" applyNumberFormat="1" applyFont="1" applyBorder="1" applyAlignment="1" applyProtection="1">
      <alignment horizontal="left" vertical="center" indent="1"/>
      <protection hidden="1"/>
    </xf>
    <xf numFmtId="1" fontId="40" fillId="0" borderId="0" xfId="40" applyNumberFormat="1" applyFont="1" applyAlignment="1" applyProtection="1">
      <alignment horizontal="center"/>
      <protection hidden="1"/>
    </xf>
    <xf numFmtId="0" fontId="52" fillId="0" borderId="0" xfId="40" applyNumberFormat="1" applyFont="1" applyBorder="1" applyAlignment="1" applyProtection="1">
      <alignment horizontal="left" vertical="center" indent="1"/>
      <protection hidden="1"/>
    </xf>
    <xf numFmtId="0" fontId="40" fillId="25" borderId="0" xfId="40" applyFont="1" applyFill="1" applyBorder="1" applyAlignment="1" applyProtection="1">
      <alignment vertical="center"/>
      <protection hidden="1"/>
    </xf>
    <xf numFmtId="0" fontId="40" fillId="25" borderId="0" xfId="40" applyFont="1" applyFill="1" applyBorder="1" applyAlignment="1" applyProtection="1">
      <alignment horizontal="right"/>
      <protection hidden="1"/>
    </xf>
    <xf numFmtId="0" fontId="53" fillId="0" borderId="0" xfId="0" applyFont="1" applyBorder="1" applyAlignment="1" applyProtection="1">
      <alignment horizontal="left" vertical="center"/>
      <protection hidden="1"/>
    </xf>
    <xf numFmtId="0" fontId="40" fillId="0" borderId="17" xfId="0" applyFont="1" applyBorder="1" applyAlignment="1" applyProtection="1">
      <alignment horizontal="center" vertical="center"/>
      <protection hidden="1"/>
    </xf>
    <xf numFmtId="165" fontId="40" fillId="0" borderId="17" xfId="0" applyNumberFormat="1" applyFont="1" applyBorder="1" applyAlignment="1" applyProtection="1">
      <alignment horizontal="left" vertical="center"/>
      <protection hidden="1"/>
    </xf>
    <xf numFmtId="0" fontId="54" fillId="0" borderId="0" xfId="40" applyNumberFormat="1" applyFont="1" applyBorder="1" applyAlignment="1" applyProtection="1">
      <alignment horizontal="left" vertical="center" indent="1"/>
      <protection hidden="1"/>
    </xf>
    <xf numFmtId="0" fontId="40" fillId="25" borderId="0" xfId="40" applyFont="1" applyFill="1" applyBorder="1" applyProtection="1">
      <protection locked="0"/>
    </xf>
    <xf numFmtId="0" fontId="40" fillId="0" borderId="0" xfId="40" applyFont="1" applyAlignment="1" applyProtection="1">
      <alignment horizontal="left"/>
      <protection locked="0"/>
    </xf>
    <xf numFmtId="0" fontId="40" fillId="0" borderId="0" xfId="40" applyFont="1" applyAlignment="1" applyProtection="1">
      <protection locked="0"/>
    </xf>
    <xf numFmtId="1" fontId="40" fillId="0" borderId="0" xfId="40" applyNumberFormat="1" applyFont="1" applyAlignment="1" applyProtection="1">
      <alignment horizontal="center"/>
      <protection locked="0"/>
    </xf>
    <xf numFmtId="0" fontId="40" fillId="0" borderId="0" xfId="40" applyFont="1" applyAlignment="1" applyProtection="1">
      <alignment horizontal="center"/>
      <protection locked="0"/>
    </xf>
    <xf numFmtId="0" fontId="40" fillId="0" borderId="0" xfId="40" applyFont="1" applyProtection="1">
      <protection locked="0"/>
    </xf>
    <xf numFmtId="0" fontId="40" fillId="0" borderId="8" xfId="40" quotePrefix="1" applyFont="1" applyBorder="1" applyAlignment="1" applyProtection="1">
      <alignment horizontal="center" vertical="center"/>
      <protection hidden="1"/>
    </xf>
    <xf numFmtId="165" fontId="40" fillId="0" borderId="8" xfId="40" applyNumberFormat="1" applyFont="1" applyFill="1" applyBorder="1" applyAlignment="1" applyProtection="1">
      <alignment horizontal="center" vertical="center"/>
      <protection hidden="1"/>
    </xf>
    <xf numFmtId="0" fontId="40" fillId="0" borderId="8" xfId="40" quotePrefix="1" applyFont="1" applyFill="1" applyBorder="1" applyAlignment="1" applyProtection="1">
      <alignment horizontal="center" vertical="center"/>
      <protection hidden="1"/>
    </xf>
    <xf numFmtId="0" fontId="2" fillId="0" borderId="25" xfId="0" applyFont="1" applyBorder="1" applyAlignment="1">
      <alignment horizontal="center" vertical="top" wrapText="1"/>
    </xf>
    <xf numFmtId="0" fontId="2" fillId="0" borderId="11" xfId="0" applyFont="1" applyBorder="1"/>
    <xf numFmtId="4" fontId="41" fillId="0" borderId="0" xfId="40" applyNumberFormat="1" applyFont="1" applyBorder="1" applyAlignment="1" applyProtection="1">
      <alignment horizontal="center" vertical="center"/>
      <protection hidden="1"/>
    </xf>
    <xf numFmtId="2" fontId="40" fillId="0" borderId="0" xfId="40" applyNumberFormat="1" applyFont="1" applyBorder="1" applyAlignment="1" applyProtection="1">
      <alignment horizontal="center" vertical="center"/>
      <protection hidden="1"/>
    </xf>
    <xf numFmtId="166" fontId="40" fillId="0" borderId="0" xfId="40" applyNumberFormat="1" applyFont="1" applyBorder="1" applyAlignment="1" applyProtection="1">
      <alignment horizontal="center" vertical="center"/>
      <protection hidden="1"/>
    </xf>
    <xf numFmtId="0" fontId="47" fillId="0" borderId="0" xfId="40" applyNumberFormat="1" applyFont="1" applyBorder="1" applyAlignment="1" applyProtection="1">
      <alignment horizontal="left" indent="1"/>
      <protection hidden="1"/>
    </xf>
    <xf numFmtId="0" fontId="40" fillId="25" borderId="0" xfId="40" applyFont="1" applyFill="1" applyBorder="1" applyAlignment="1" applyProtection="1">
      <protection hidden="1"/>
    </xf>
    <xf numFmtId="0" fontId="46" fillId="0" borderId="0" xfId="40" applyNumberFormat="1" applyFont="1" applyAlignment="1" applyProtection="1">
      <alignment horizontal="left"/>
      <protection hidden="1"/>
    </xf>
    <xf numFmtId="0" fontId="40" fillId="0" borderId="0" xfId="40" applyFont="1" applyBorder="1" applyAlignment="1" applyProtection="1">
      <protection hidden="1"/>
    </xf>
    <xf numFmtId="0" fontId="40" fillId="0" borderId="17" xfId="40" applyFont="1" applyBorder="1" applyAlignment="1" applyProtection="1">
      <alignment horizontal="right" vertical="center"/>
      <protection hidden="1"/>
    </xf>
    <xf numFmtId="167" fontId="2" fillId="0" borderId="12" xfId="0" applyNumberFormat="1" applyFont="1" applyBorder="1" applyAlignment="1">
      <alignment horizontal="center" vertical="top" wrapText="1"/>
    </xf>
    <xf numFmtId="0" fontId="13" fillId="0" borderId="21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justify"/>
    </xf>
    <xf numFmtId="0" fontId="4" fillId="0" borderId="14" xfId="0" applyFont="1" applyBorder="1" applyAlignment="1">
      <alignment horizontal="center"/>
    </xf>
    <xf numFmtId="1" fontId="20" fillId="0" borderId="0" xfId="0" applyNumberFormat="1" applyFont="1"/>
    <xf numFmtId="1" fontId="7" fillId="0" borderId="10" xfId="0" applyNumberFormat="1" applyFont="1" applyBorder="1" applyAlignment="1">
      <alignment horizontal="center" wrapText="1"/>
    </xf>
    <xf numFmtId="167" fontId="2" fillId="0" borderId="12" xfId="0" applyNumberFormat="1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center" wrapText="1"/>
    </xf>
    <xf numFmtId="167" fontId="2" fillId="0" borderId="12" xfId="0" applyNumberFormat="1" applyFont="1" applyBorder="1" applyAlignment="1">
      <alignment horizontal="center" vertical="center" wrapText="1"/>
    </xf>
    <xf numFmtId="1" fontId="2" fillId="0" borderId="12" xfId="0" applyNumberFormat="1" applyFont="1" applyBorder="1" applyAlignment="1">
      <alignment horizontal="center" wrapText="1"/>
    </xf>
    <xf numFmtId="1" fontId="20" fillId="0" borderId="10" xfId="0" applyNumberFormat="1" applyFont="1" applyBorder="1"/>
    <xf numFmtId="0" fontId="41" fillId="0" borderId="16" xfId="40" applyFont="1" applyBorder="1" applyAlignment="1" applyProtection="1">
      <alignment horizontal="center" vertical="center"/>
      <protection hidden="1"/>
    </xf>
    <xf numFmtId="1" fontId="41" fillId="0" borderId="17" xfId="40" applyNumberFormat="1" applyFont="1" applyBorder="1" applyAlignment="1" applyProtection="1">
      <alignment horizontal="center" vertical="center"/>
      <protection hidden="1"/>
    </xf>
    <xf numFmtId="1" fontId="40" fillId="0" borderId="0" xfId="0" applyNumberFormat="1" applyFont="1" applyBorder="1" applyAlignment="1" applyProtection="1">
      <alignment horizontal="left" vertical="center"/>
      <protection hidden="1"/>
    </xf>
    <xf numFmtId="165" fontId="40" fillId="0" borderId="17" xfId="40" applyNumberFormat="1" applyFont="1" applyFill="1" applyBorder="1" applyAlignment="1" applyProtection="1">
      <alignment horizontal="center" vertical="center"/>
      <protection hidden="1"/>
    </xf>
    <xf numFmtId="1" fontId="41" fillId="0" borderId="10" xfId="40" applyNumberFormat="1" applyFont="1" applyBorder="1" applyAlignment="1" applyProtection="1">
      <alignment horizontal="center" vertical="center"/>
      <protection hidden="1"/>
    </xf>
    <xf numFmtId="0" fontId="41" fillId="0" borderId="16" xfId="0" applyFont="1" applyBorder="1" applyAlignment="1" applyProtection="1">
      <alignment horizontal="center" vertical="center"/>
      <protection hidden="1"/>
    </xf>
    <xf numFmtId="1" fontId="41" fillId="0" borderId="10" xfId="0" applyNumberFormat="1" applyFont="1" applyBorder="1" applyAlignment="1" applyProtection="1">
      <alignment horizontal="center" vertical="center"/>
      <protection hidden="1"/>
    </xf>
    <xf numFmtId="165" fontId="40" fillId="0" borderId="20" xfId="40" applyNumberFormat="1" applyFont="1" applyBorder="1" applyAlignment="1" applyProtection="1">
      <alignment horizontal="center" vertical="center"/>
      <protection hidden="1"/>
    </xf>
    <xf numFmtId="165" fontId="40" fillId="0" borderId="18" xfId="40" applyNumberFormat="1" applyFont="1" applyBorder="1" applyAlignment="1" applyProtection="1">
      <alignment horizontal="center" vertical="center"/>
      <protection hidden="1"/>
    </xf>
    <xf numFmtId="0" fontId="40" fillId="0" borderId="18" xfId="0" applyFont="1" applyBorder="1" applyAlignment="1" applyProtection="1">
      <alignment horizontal="center" vertical="center"/>
      <protection hidden="1"/>
    </xf>
    <xf numFmtId="165" fontId="40" fillId="0" borderId="17" xfId="40" applyNumberFormat="1" applyFont="1" applyBorder="1" applyAlignment="1" applyProtection="1">
      <alignment horizontal="left" vertical="center"/>
      <protection hidden="1"/>
    </xf>
    <xf numFmtId="167" fontId="2" fillId="0" borderId="12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167" fontId="2" fillId="0" borderId="12" xfId="0" applyNumberFormat="1" applyFont="1" applyBorder="1" applyAlignment="1">
      <alignment horizontal="center" vertical="top"/>
    </xf>
    <xf numFmtId="0" fontId="7" fillId="0" borderId="21" xfId="0" applyFont="1" applyBorder="1" applyAlignment="1">
      <alignment horizontal="center" vertical="top"/>
    </xf>
    <xf numFmtId="0" fontId="8" fillId="0" borderId="10" xfId="0" applyFont="1" applyBorder="1"/>
    <xf numFmtId="0" fontId="10" fillId="0" borderId="0" xfId="0" applyFont="1" applyBorder="1" applyAlignment="1">
      <alignment horizontal="center" vertical="justify"/>
    </xf>
    <xf numFmtId="0" fontId="4" fillId="0" borderId="14" xfId="0" applyFont="1" applyBorder="1" applyAlignment="1">
      <alignment horizontal="center"/>
    </xf>
    <xf numFmtId="0" fontId="4" fillId="26" borderId="12" xfId="0" applyFont="1" applyFill="1" applyBorder="1" applyAlignment="1">
      <alignment horizontal="center"/>
    </xf>
    <xf numFmtId="0" fontId="0" fillId="0" borderId="13" xfId="0" applyBorder="1" applyAlignment="1"/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26" borderId="10" xfId="0" applyFont="1" applyFill="1" applyBorder="1" applyAlignment="1">
      <alignment horizontal="center" vertical="center" wrapText="1"/>
    </xf>
    <xf numFmtId="0" fontId="4" fillId="26" borderId="10" xfId="0" applyFont="1" applyFill="1" applyBorder="1" applyAlignment="1">
      <alignment horizontal="center" wrapText="1"/>
    </xf>
    <xf numFmtId="0" fontId="4" fillId="26" borderId="12" xfId="0" applyFont="1" applyFill="1" applyBorder="1" applyAlignment="1">
      <alignment horizontal="center" wrapText="1"/>
    </xf>
    <xf numFmtId="0" fontId="4" fillId="26" borderId="10" xfId="0" applyFont="1" applyFill="1" applyBorder="1" applyAlignment="1">
      <alignment horizontal="center" vertical="center"/>
    </xf>
    <xf numFmtId="0" fontId="3" fillId="26" borderId="12" xfId="0" applyFont="1" applyFill="1" applyBorder="1" applyAlignment="1">
      <alignment vertical="center"/>
    </xf>
    <xf numFmtId="0" fontId="9" fillId="0" borderId="12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4" fillId="26" borderId="13" xfId="0" applyFont="1" applyFill="1" applyBorder="1" applyAlignment="1">
      <alignment horizontal="center"/>
    </xf>
    <xf numFmtId="0" fontId="3" fillId="0" borderId="13" xfId="0" applyFont="1" applyBorder="1" applyAlignment="1"/>
    <xf numFmtId="0" fontId="51" fillId="0" borderId="13" xfId="0" applyFont="1" applyBorder="1" applyAlignment="1"/>
    <xf numFmtId="0" fontId="7" fillId="0" borderId="0" xfId="0" applyFont="1" applyBorder="1" applyAlignment="1"/>
    <xf numFmtId="0" fontId="5" fillId="0" borderId="0" xfId="0" applyFont="1" applyBorder="1" applyAlignment="1"/>
    <xf numFmtId="0" fontId="2" fillId="0" borderId="0" xfId="0" applyFont="1" applyBorder="1" applyAlignment="1"/>
    <xf numFmtId="0" fontId="10" fillId="0" borderId="0" xfId="0" applyFont="1" applyFill="1" applyBorder="1" applyAlignment="1">
      <alignment horizontal="center" vertical="justify"/>
    </xf>
    <xf numFmtId="0" fontId="7" fillId="0" borderId="2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12" fillId="26" borderId="12" xfId="0" applyFont="1" applyFill="1" applyBorder="1" applyAlignment="1">
      <alignment horizontal="center" vertical="center"/>
    </xf>
    <xf numFmtId="0" fontId="3" fillId="0" borderId="11" xfId="0" applyFont="1" applyBorder="1" applyAlignment="1"/>
    <xf numFmtId="0" fontId="10" fillId="26" borderId="12" xfId="0" applyFont="1" applyFill="1" applyBorder="1" applyAlignment="1">
      <alignment horizontal="center"/>
    </xf>
    <xf numFmtId="0" fontId="2" fillId="0" borderId="27" xfId="0" applyFont="1" applyBorder="1" applyAlignment="1"/>
    <xf numFmtId="0" fontId="2" fillId="0" borderId="13" xfId="0" applyFont="1" applyBorder="1" applyAlignment="1"/>
    <xf numFmtId="0" fontId="13" fillId="0" borderId="21" xfId="0" applyFont="1" applyBorder="1" applyAlignment="1">
      <alignment horizontal="center" vertical="top"/>
    </xf>
    <xf numFmtId="0" fontId="13" fillId="0" borderId="23" xfId="0" applyFont="1" applyBorder="1" applyAlignment="1">
      <alignment horizontal="center" vertical="top"/>
    </xf>
    <xf numFmtId="0" fontId="10" fillId="0" borderId="0" xfId="0" applyFont="1" applyAlignment="1">
      <alignment horizontal="center" vertical="justify"/>
    </xf>
    <xf numFmtId="0" fontId="4" fillId="0" borderId="0" xfId="0" applyFont="1" applyAlignment="1">
      <alignment horizontal="center"/>
    </xf>
    <xf numFmtId="0" fontId="8" fillId="0" borderId="10" xfId="0" applyFont="1" applyBorder="1" applyAlignment="1"/>
    <xf numFmtId="0" fontId="4" fillId="26" borderId="12" xfId="0" applyFont="1" applyFill="1" applyBorder="1" applyAlignment="1">
      <alignment horizontal="center" vertical="top" wrapText="1"/>
    </xf>
    <xf numFmtId="0" fontId="4" fillId="26" borderId="13" xfId="0" applyFont="1" applyFill="1" applyBorder="1" applyAlignment="1">
      <alignment horizontal="center" vertical="top" wrapText="1"/>
    </xf>
    <xf numFmtId="0" fontId="6" fillId="26" borderId="13" xfId="0" applyFont="1" applyFill="1" applyBorder="1" applyAlignment="1">
      <alignment horizontal="center" vertical="top" wrapText="1"/>
    </xf>
    <xf numFmtId="0" fontId="6" fillId="26" borderId="11" xfId="0" applyFont="1" applyFill="1" applyBorder="1" applyAlignment="1">
      <alignment horizontal="center" vertical="top" wrapText="1"/>
    </xf>
  </cellXfs>
  <cellStyles count="47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Euro" xfId="19"/>
    <cellStyle name="Normaali_Table of Helo heaters and control units Baltia" xfId="20"/>
    <cellStyle name="Акцент1" xfId="21" builtinId="29" customBuiltin="1"/>
    <cellStyle name="Акцент2" xfId="22" builtinId="33" customBuiltin="1"/>
    <cellStyle name="Акцент3" xfId="23" builtinId="37" customBuiltin="1"/>
    <cellStyle name="Акцент4" xfId="24" builtinId="41" customBuiltin="1"/>
    <cellStyle name="Акцент5" xfId="25" builtinId="45" customBuiltin="1"/>
    <cellStyle name="Акцент6" xfId="26" builtinId="49" customBuiltin="1"/>
    <cellStyle name="Ввод " xfId="27" builtinId="20" customBuiltin="1"/>
    <cellStyle name="Вывод" xfId="28" builtinId="21" customBuiltin="1"/>
    <cellStyle name="Вычисление" xfId="29" builtinId="22" customBuiltin="1"/>
    <cellStyle name="Гиперссылка 2" xfId="30"/>
    <cellStyle name="Заголовок 1" xfId="31" builtinId="16" customBuiltin="1"/>
    <cellStyle name="Заголовок 2" xfId="32" builtinId="17" customBuiltin="1"/>
    <cellStyle name="Заголовок 3" xfId="33" builtinId="18" customBuiltin="1"/>
    <cellStyle name="Заголовок 4" xfId="34" builtinId="19" customBuiltin="1"/>
    <cellStyle name="Итог" xfId="35" builtinId="25" customBuiltin="1"/>
    <cellStyle name="Контрольная ячейка" xfId="36" builtinId="23" customBuiltin="1"/>
    <cellStyle name="Название" xfId="37" builtinId="15" customBuiltin="1"/>
    <cellStyle name="Нейтральный" xfId="38" builtinId="28" customBuiltin="1"/>
    <cellStyle name="Обычный" xfId="0" builtinId="0"/>
    <cellStyle name="Обычный_HELO" xfId="39"/>
    <cellStyle name="Обычный_Копия Helo 2010 Price list_95C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Связанная ячейка" xfId="44" builtinId="24" customBuiltin="1"/>
    <cellStyle name="Текст предупреждения" xfId="45" builtinId="11" customBuiltin="1"/>
    <cellStyle name="Хороший" xfId="4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0717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50E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190</xdr:row>
      <xdr:rowOff>390525</xdr:rowOff>
    </xdr:from>
    <xdr:to>
      <xdr:col>0</xdr:col>
      <xdr:colOff>1257300</xdr:colOff>
      <xdr:row>197</xdr:row>
      <xdr:rowOff>9525</xdr:rowOff>
    </xdr:to>
    <xdr:pic>
      <xdr:nvPicPr>
        <xdr:cNvPr id="21603" name="Picture 139" descr="Ukkotonttu yläluukku hiill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39262050"/>
          <a:ext cx="6858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145</xdr:row>
      <xdr:rowOff>0</xdr:rowOff>
    </xdr:from>
    <xdr:to>
      <xdr:col>0</xdr:col>
      <xdr:colOff>1781175</xdr:colOff>
      <xdr:row>147</xdr:row>
      <xdr:rowOff>133350</xdr:rowOff>
    </xdr:to>
    <xdr:pic>
      <xdr:nvPicPr>
        <xdr:cNvPr id="21604" name="Picture 140" descr="HSX control_w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04925" y="30775275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70</xdr:row>
      <xdr:rowOff>161925</xdr:rowOff>
    </xdr:from>
    <xdr:to>
      <xdr:col>0</xdr:col>
      <xdr:colOff>1343025</xdr:colOff>
      <xdr:row>77</xdr:row>
      <xdr:rowOff>85725</xdr:rowOff>
    </xdr:to>
    <xdr:pic>
      <xdr:nvPicPr>
        <xdr:cNvPr id="21605" name="Рисунок 89" descr="SKLA 12020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15078075"/>
          <a:ext cx="13144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49</xdr:row>
      <xdr:rowOff>47625</xdr:rowOff>
    </xdr:from>
    <xdr:to>
      <xdr:col>0</xdr:col>
      <xdr:colOff>1619250</xdr:colOff>
      <xdr:row>58</xdr:row>
      <xdr:rowOff>9525</xdr:rowOff>
    </xdr:to>
    <xdr:pic>
      <xdr:nvPicPr>
        <xdr:cNvPr id="21606" name="Рисунок 102" descr="Rocher in English(1).bmp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11163300"/>
          <a:ext cx="6286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45</xdr:row>
      <xdr:rowOff>47625</xdr:rowOff>
    </xdr:from>
    <xdr:to>
      <xdr:col>0</xdr:col>
      <xdr:colOff>885825</xdr:colOff>
      <xdr:row>51</xdr:row>
      <xdr:rowOff>180975</xdr:rowOff>
    </xdr:to>
    <xdr:pic>
      <xdr:nvPicPr>
        <xdr:cNvPr id="21607" name="Picture 2883" descr="Helo_Rin_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6432" t="10924" r="16432" b="6554"/>
        <a:stretch>
          <a:fillRect/>
        </a:stretch>
      </xdr:blipFill>
      <xdr:spPr bwMode="auto">
        <a:xfrm>
          <a:off x="257175" y="10448925"/>
          <a:ext cx="628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132</xdr:row>
      <xdr:rowOff>85725</xdr:rowOff>
    </xdr:from>
    <xdr:to>
      <xdr:col>0</xdr:col>
      <xdr:colOff>1771650</xdr:colOff>
      <xdr:row>139</xdr:row>
      <xdr:rowOff>180975</xdr:rowOff>
    </xdr:to>
    <xdr:pic>
      <xdr:nvPicPr>
        <xdr:cNvPr id="21608" name="Picture 107" descr="Pikkutonttu_black_w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28489275"/>
          <a:ext cx="8477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134</xdr:row>
      <xdr:rowOff>142875</xdr:rowOff>
    </xdr:from>
    <xdr:to>
      <xdr:col>0</xdr:col>
      <xdr:colOff>942975</xdr:colOff>
      <xdr:row>145</xdr:row>
      <xdr:rowOff>9525</xdr:rowOff>
    </xdr:to>
    <xdr:pic>
      <xdr:nvPicPr>
        <xdr:cNvPr id="21609" name="Picture 108" descr="Saunatonttu_wb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" y="28927425"/>
          <a:ext cx="9334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139</xdr:row>
      <xdr:rowOff>57150</xdr:rowOff>
    </xdr:from>
    <xdr:to>
      <xdr:col>0</xdr:col>
      <xdr:colOff>1247775</xdr:colOff>
      <xdr:row>141</xdr:row>
      <xdr:rowOff>114300</xdr:rowOff>
    </xdr:to>
    <xdr:pic>
      <xdr:nvPicPr>
        <xdr:cNvPr id="21610" name="Picture 143" descr="Saunatonttu_control_w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0" y="29746575"/>
          <a:ext cx="200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107</xdr:row>
      <xdr:rowOff>85725</xdr:rowOff>
    </xdr:from>
    <xdr:to>
      <xdr:col>0</xdr:col>
      <xdr:colOff>1619250</xdr:colOff>
      <xdr:row>110</xdr:row>
      <xdr:rowOff>85725</xdr:rowOff>
    </xdr:to>
    <xdr:pic>
      <xdr:nvPicPr>
        <xdr:cNvPr id="21611" name="Рисунок 103" descr="Helo Fusion control xsmall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8225" y="22679025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111</xdr:row>
      <xdr:rowOff>85725</xdr:rowOff>
    </xdr:from>
    <xdr:to>
      <xdr:col>0</xdr:col>
      <xdr:colOff>1590675</xdr:colOff>
      <xdr:row>118</xdr:row>
      <xdr:rowOff>133350</xdr:rowOff>
    </xdr:to>
    <xdr:pic>
      <xdr:nvPicPr>
        <xdr:cNvPr id="21612" name="Picture 131" descr="LE-Steamy_wb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8175" y="2344102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118</xdr:row>
      <xdr:rowOff>142875</xdr:rowOff>
    </xdr:from>
    <xdr:to>
      <xdr:col>0</xdr:col>
      <xdr:colOff>1695450</xdr:colOff>
      <xdr:row>120</xdr:row>
      <xdr:rowOff>171450</xdr:rowOff>
    </xdr:to>
    <xdr:pic>
      <xdr:nvPicPr>
        <xdr:cNvPr id="21613" name="Picture 151" descr="ET 2 PS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19200" y="24717375"/>
          <a:ext cx="476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104</xdr:row>
      <xdr:rowOff>19050</xdr:rowOff>
    </xdr:from>
    <xdr:to>
      <xdr:col>0</xdr:col>
      <xdr:colOff>828675</xdr:colOff>
      <xdr:row>111</xdr:row>
      <xdr:rowOff>66675</xdr:rowOff>
    </xdr:to>
    <xdr:pic>
      <xdr:nvPicPr>
        <xdr:cNvPr id="21614" name="Рисунок 104" descr="Helo Fusion xsmal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22155150"/>
          <a:ext cx="723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97</xdr:row>
      <xdr:rowOff>0</xdr:rowOff>
    </xdr:from>
    <xdr:to>
      <xdr:col>0</xdr:col>
      <xdr:colOff>847725</xdr:colOff>
      <xdr:row>102</xdr:row>
      <xdr:rowOff>180975</xdr:rowOff>
    </xdr:to>
    <xdr:pic>
      <xdr:nvPicPr>
        <xdr:cNvPr id="21615" name="Picture 2902" descr="Steamy-V_wb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50" y="20859750"/>
          <a:ext cx="714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101</xdr:row>
      <xdr:rowOff>19050</xdr:rowOff>
    </xdr:from>
    <xdr:to>
      <xdr:col>0</xdr:col>
      <xdr:colOff>1685925</xdr:colOff>
      <xdr:row>103</xdr:row>
      <xdr:rowOff>76200</xdr:rowOff>
    </xdr:to>
    <xdr:pic>
      <xdr:nvPicPr>
        <xdr:cNvPr id="21616" name="Picture 2922" descr="OT 2 PLD_w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9200" y="21583650"/>
          <a:ext cx="4667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76</xdr:row>
      <xdr:rowOff>123825</xdr:rowOff>
    </xdr:from>
    <xdr:to>
      <xdr:col>0</xdr:col>
      <xdr:colOff>1847850</xdr:colOff>
      <xdr:row>84</xdr:row>
      <xdr:rowOff>133350</xdr:rowOff>
    </xdr:to>
    <xdr:pic>
      <xdr:nvPicPr>
        <xdr:cNvPr id="21617" name="Picture 96" descr="Seidankivi_wb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16135350"/>
          <a:ext cx="9810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145</xdr:row>
      <xdr:rowOff>0</xdr:rowOff>
    </xdr:from>
    <xdr:to>
      <xdr:col>0</xdr:col>
      <xdr:colOff>1333500</xdr:colOff>
      <xdr:row>151</xdr:row>
      <xdr:rowOff>114300</xdr:rowOff>
    </xdr:to>
    <xdr:pic>
      <xdr:nvPicPr>
        <xdr:cNvPr id="21618" name="Picture 158" descr="HSX_M_w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r="5968" b="5452"/>
        <a:stretch>
          <a:fillRect/>
        </a:stretch>
      </xdr:blipFill>
      <xdr:spPr bwMode="auto">
        <a:xfrm>
          <a:off x="95250" y="30775275"/>
          <a:ext cx="1238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0</xdr:row>
      <xdr:rowOff>57150</xdr:rowOff>
    </xdr:from>
    <xdr:to>
      <xdr:col>0</xdr:col>
      <xdr:colOff>1400175</xdr:colOff>
      <xdr:row>1</xdr:row>
      <xdr:rowOff>142875</xdr:rowOff>
    </xdr:to>
    <xdr:pic>
      <xdr:nvPicPr>
        <xdr:cNvPr id="21619" name="Kuva 135" descr="helo_web_tag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04825" y="57150"/>
          <a:ext cx="895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</xdr:row>
      <xdr:rowOff>171450</xdr:rowOff>
    </xdr:from>
    <xdr:to>
      <xdr:col>0</xdr:col>
      <xdr:colOff>1381125</xdr:colOff>
      <xdr:row>11</xdr:row>
      <xdr:rowOff>152400</xdr:rowOff>
    </xdr:to>
    <xdr:pic>
      <xdr:nvPicPr>
        <xdr:cNvPr id="21620" name="Picture 9901" descr="CUP_ST_antique_sil_wb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00"/>
            </a:clrFrom>
            <a:clrTo>
              <a:srgbClr val="FFFF00">
                <a:alpha val="0"/>
              </a:srgbClr>
            </a:clrTo>
          </a:clrChange>
          <a:lum bright="-18000"/>
        </a:blip>
        <a:srcRect/>
        <a:stretch>
          <a:fillRect/>
        </a:stretch>
      </xdr:blipFill>
      <xdr:spPr bwMode="auto">
        <a:xfrm>
          <a:off x="342900" y="1952625"/>
          <a:ext cx="10382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</xdr:row>
      <xdr:rowOff>152400</xdr:rowOff>
    </xdr:from>
    <xdr:to>
      <xdr:col>0</xdr:col>
      <xdr:colOff>1381125</xdr:colOff>
      <xdr:row>26</xdr:row>
      <xdr:rowOff>104775</xdr:rowOff>
    </xdr:to>
    <xdr:pic>
      <xdr:nvPicPr>
        <xdr:cNvPr id="21621" name="Picture 28" descr="Helo_Plus_S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4743450"/>
          <a:ext cx="8953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89</xdr:row>
      <xdr:rowOff>171450</xdr:rowOff>
    </xdr:from>
    <xdr:to>
      <xdr:col>0</xdr:col>
      <xdr:colOff>1638300</xdr:colOff>
      <xdr:row>92</xdr:row>
      <xdr:rowOff>38100</xdr:rowOff>
    </xdr:to>
    <xdr:pic>
      <xdr:nvPicPr>
        <xdr:cNvPr id="21622" name="Picture 129" descr="EASY_MIDI_DIGI 1-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19507200"/>
          <a:ext cx="1400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93</xdr:row>
      <xdr:rowOff>152400</xdr:rowOff>
    </xdr:from>
    <xdr:to>
      <xdr:col>0</xdr:col>
      <xdr:colOff>1438275</xdr:colOff>
      <xdr:row>96</xdr:row>
      <xdr:rowOff>19050</xdr:rowOff>
    </xdr:to>
    <xdr:pic>
      <xdr:nvPicPr>
        <xdr:cNvPr id="21623" name="Picture 80" descr="OK 33 PS-3_w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90600" y="202501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93</xdr:row>
      <xdr:rowOff>152400</xdr:rowOff>
    </xdr:from>
    <xdr:to>
      <xdr:col>0</xdr:col>
      <xdr:colOff>866775</xdr:colOff>
      <xdr:row>96</xdr:row>
      <xdr:rowOff>19050</xdr:rowOff>
    </xdr:to>
    <xdr:pic>
      <xdr:nvPicPr>
        <xdr:cNvPr id="21624" name="Picture 2997" descr="OK33PUi_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6225" y="2025015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85</xdr:row>
      <xdr:rowOff>76200</xdr:rowOff>
    </xdr:from>
    <xdr:to>
      <xdr:col>0</xdr:col>
      <xdr:colOff>1343025</xdr:colOff>
      <xdr:row>86</xdr:row>
      <xdr:rowOff>161925</xdr:rowOff>
    </xdr:to>
    <xdr:pic>
      <xdr:nvPicPr>
        <xdr:cNvPr id="21625" name="Kuva 135" descr="helo_web_tag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17583150"/>
          <a:ext cx="895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122</xdr:row>
      <xdr:rowOff>66675</xdr:rowOff>
    </xdr:from>
    <xdr:to>
      <xdr:col>0</xdr:col>
      <xdr:colOff>1362075</xdr:colOff>
      <xdr:row>124</xdr:row>
      <xdr:rowOff>0</xdr:rowOff>
    </xdr:to>
    <xdr:pic>
      <xdr:nvPicPr>
        <xdr:cNvPr id="21626" name="Kuva 135" descr="helo_web_tag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6725" y="25403175"/>
          <a:ext cx="8953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</xdr:row>
      <xdr:rowOff>171450</xdr:rowOff>
    </xdr:from>
    <xdr:to>
      <xdr:col>0</xdr:col>
      <xdr:colOff>933450</xdr:colOff>
      <xdr:row>35</xdr:row>
      <xdr:rowOff>66675</xdr:rowOff>
    </xdr:to>
    <xdr:pic>
      <xdr:nvPicPr>
        <xdr:cNvPr id="21627" name="Picture 2878" descr="Cava_Rox_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4069" t="12727" r="13898" b="6590"/>
        <a:stretch>
          <a:fillRect/>
        </a:stretch>
      </xdr:blipFill>
      <xdr:spPr bwMode="auto">
        <a:xfrm>
          <a:off x="123825" y="6172200"/>
          <a:ext cx="809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42</xdr:row>
      <xdr:rowOff>66675</xdr:rowOff>
    </xdr:from>
    <xdr:to>
      <xdr:col>0</xdr:col>
      <xdr:colOff>1343025</xdr:colOff>
      <xdr:row>43</xdr:row>
      <xdr:rowOff>152400</xdr:rowOff>
    </xdr:to>
    <xdr:pic>
      <xdr:nvPicPr>
        <xdr:cNvPr id="21628" name="Kuva 135" descr="helo_web_tag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8829675"/>
          <a:ext cx="895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159</xdr:row>
      <xdr:rowOff>66675</xdr:rowOff>
    </xdr:from>
    <xdr:to>
      <xdr:col>0</xdr:col>
      <xdr:colOff>1409700</xdr:colOff>
      <xdr:row>160</xdr:row>
      <xdr:rowOff>152400</xdr:rowOff>
    </xdr:to>
    <xdr:pic>
      <xdr:nvPicPr>
        <xdr:cNvPr id="21629" name="Kuva 135" descr="helo_web_tag_smal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14350" y="33442275"/>
          <a:ext cx="895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895350</xdr:colOff>
      <xdr:row>60</xdr:row>
      <xdr:rowOff>133350</xdr:rowOff>
    </xdr:from>
    <xdr:to>
      <xdr:col>0</xdr:col>
      <xdr:colOff>1847850</xdr:colOff>
      <xdr:row>70</xdr:row>
      <xdr:rowOff>123825</xdr:rowOff>
    </xdr:to>
    <xdr:pic>
      <xdr:nvPicPr>
        <xdr:cNvPr id="21630" name="Рисунок 106" descr="helo5smal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95350" y="13249275"/>
          <a:ext cx="9525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57</xdr:row>
      <xdr:rowOff>104775</xdr:rowOff>
    </xdr:from>
    <xdr:to>
      <xdr:col>0</xdr:col>
      <xdr:colOff>942975</xdr:colOff>
      <xdr:row>63</xdr:row>
      <xdr:rowOff>76200</xdr:rowOff>
    </xdr:to>
    <xdr:pic>
      <xdr:nvPicPr>
        <xdr:cNvPr id="21631" name="Picture 2918" descr="Ferro_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12696825"/>
          <a:ext cx="8286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172</xdr:row>
      <xdr:rowOff>133350</xdr:rowOff>
    </xdr:from>
    <xdr:to>
      <xdr:col>0</xdr:col>
      <xdr:colOff>1971675</xdr:colOff>
      <xdr:row>178</xdr:row>
      <xdr:rowOff>28575</xdr:rowOff>
    </xdr:to>
    <xdr:pic>
      <xdr:nvPicPr>
        <xdr:cNvPr id="2163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6300" t="6720" r="6300" b="5040"/>
        <a:stretch>
          <a:fillRect/>
        </a:stretch>
      </xdr:blipFill>
      <xdr:spPr bwMode="auto">
        <a:xfrm>
          <a:off x="1209675" y="35890200"/>
          <a:ext cx="762000" cy="11620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1190625</xdr:colOff>
      <xdr:row>192</xdr:row>
      <xdr:rowOff>28575</xdr:rowOff>
    </xdr:from>
    <xdr:to>
      <xdr:col>0</xdr:col>
      <xdr:colOff>1962150</xdr:colOff>
      <xdr:row>196</xdr:row>
      <xdr:rowOff>152400</xdr:rowOff>
    </xdr:to>
    <xdr:pic>
      <xdr:nvPicPr>
        <xdr:cNvPr id="2163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90625" y="39528750"/>
          <a:ext cx="771525" cy="10858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1000125</xdr:colOff>
      <xdr:row>127</xdr:row>
      <xdr:rowOff>9525</xdr:rowOff>
    </xdr:from>
    <xdr:to>
      <xdr:col>0</xdr:col>
      <xdr:colOff>1314450</xdr:colOff>
      <xdr:row>130</xdr:row>
      <xdr:rowOff>9525</xdr:rowOff>
    </xdr:to>
    <xdr:pic>
      <xdr:nvPicPr>
        <xdr:cNvPr id="21634" name="Picture 144" descr="Midi_wb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 l="18428"/>
        <a:stretch>
          <a:fillRect/>
        </a:stretch>
      </xdr:blipFill>
      <xdr:spPr bwMode="auto">
        <a:xfrm>
          <a:off x="1000125" y="27508200"/>
          <a:ext cx="314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125</xdr:row>
      <xdr:rowOff>57150</xdr:rowOff>
    </xdr:from>
    <xdr:to>
      <xdr:col>0</xdr:col>
      <xdr:colOff>923925</xdr:colOff>
      <xdr:row>133</xdr:row>
      <xdr:rowOff>133350</xdr:rowOff>
    </xdr:to>
    <xdr:pic>
      <xdr:nvPicPr>
        <xdr:cNvPr id="21635" name="Picture 2892" descr="Rondo-1_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2875" y="27031950"/>
          <a:ext cx="7810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190</xdr:row>
      <xdr:rowOff>390525</xdr:rowOff>
    </xdr:from>
    <xdr:to>
      <xdr:col>0</xdr:col>
      <xdr:colOff>561975</xdr:colOff>
      <xdr:row>197</xdr:row>
      <xdr:rowOff>19050</xdr:rowOff>
    </xdr:to>
    <xdr:pic>
      <xdr:nvPicPr>
        <xdr:cNvPr id="21636" name="Рисунок 7" descr="Rocher Wood sl etupuoli Lowre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3592" t="6165" r="24483" b="3500"/>
        <a:stretch>
          <a:fillRect/>
        </a:stretch>
      </xdr:blipFill>
      <xdr:spPr bwMode="auto">
        <a:xfrm>
          <a:off x="9525" y="39262050"/>
          <a:ext cx="5524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34</xdr:row>
      <xdr:rowOff>47625</xdr:rowOff>
    </xdr:from>
    <xdr:to>
      <xdr:col>0</xdr:col>
      <xdr:colOff>1876425</xdr:colOff>
      <xdr:row>41</xdr:row>
      <xdr:rowOff>95250</xdr:rowOff>
    </xdr:to>
    <xdr:pic>
      <xdr:nvPicPr>
        <xdr:cNvPr id="21637" name="Picture 43" descr="CAVA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057" t="4163" r="5057"/>
        <a:stretch>
          <a:fillRect/>
        </a:stretch>
      </xdr:blipFill>
      <xdr:spPr bwMode="auto">
        <a:xfrm>
          <a:off x="1076325" y="7334250"/>
          <a:ext cx="8001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182</xdr:row>
      <xdr:rowOff>0</xdr:rowOff>
    </xdr:from>
    <xdr:to>
      <xdr:col>0</xdr:col>
      <xdr:colOff>1914525</xdr:colOff>
      <xdr:row>190</xdr:row>
      <xdr:rowOff>104775</xdr:rowOff>
    </xdr:to>
    <xdr:pic>
      <xdr:nvPicPr>
        <xdr:cNvPr id="21638" name="Рисунок 86" descr="Helo 28_38 SL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04900" y="37785675"/>
          <a:ext cx="809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182</xdr:row>
      <xdr:rowOff>142875</xdr:rowOff>
    </xdr:from>
    <xdr:to>
      <xdr:col>0</xdr:col>
      <xdr:colOff>876300</xdr:colOff>
      <xdr:row>190</xdr:row>
      <xdr:rowOff>95250</xdr:rowOff>
    </xdr:to>
    <xdr:pic>
      <xdr:nvPicPr>
        <xdr:cNvPr id="21639" name="Рисунок 85" descr="Helo 20 SL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200" y="37928550"/>
          <a:ext cx="8001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173</xdr:row>
      <xdr:rowOff>66675</xdr:rowOff>
    </xdr:from>
    <xdr:to>
      <xdr:col>0</xdr:col>
      <xdr:colOff>571500</xdr:colOff>
      <xdr:row>177</xdr:row>
      <xdr:rowOff>142875</xdr:rowOff>
    </xdr:to>
    <xdr:pic>
      <xdr:nvPicPr>
        <xdr:cNvPr id="21640" name="Рисунок 1" descr="Helo 12 L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3475" t="6619" r="8511"/>
        <a:stretch>
          <a:fillRect/>
        </a:stretch>
      </xdr:blipFill>
      <xdr:spPr bwMode="auto">
        <a:xfrm>
          <a:off x="28575" y="36004500"/>
          <a:ext cx="542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12</xdr:row>
      <xdr:rowOff>142875</xdr:rowOff>
    </xdr:from>
    <xdr:to>
      <xdr:col>0</xdr:col>
      <xdr:colOff>1476375</xdr:colOff>
      <xdr:row>18</xdr:row>
      <xdr:rowOff>85725</xdr:rowOff>
    </xdr:to>
    <xdr:pic>
      <xdr:nvPicPr>
        <xdr:cNvPr id="21641" name="Picture 2873" descr="Lumi_Hot_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0876" t="23509" r="13596" b="21701"/>
        <a:stretch>
          <a:fillRect/>
        </a:stretch>
      </xdr:blipFill>
      <xdr:spPr bwMode="auto">
        <a:xfrm>
          <a:off x="476250" y="3448050"/>
          <a:ext cx="10001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175</xdr:row>
      <xdr:rowOff>352425</xdr:rowOff>
    </xdr:from>
    <xdr:to>
      <xdr:col>0</xdr:col>
      <xdr:colOff>1266825</xdr:colOff>
      <xdr:row>181</xdr:row>
      <xdr:rowOff>95250</xdr:rowOff>
    </xdr:to>
    <xdr:pic>
      <xdr:nvPicPr>
        <xdr:cNvPr id="21642" name="Рисунок 11" descr="Helo20 L SL lowres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36642675"/>
          <a:ext cx="695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8</xdr:row>
      <xdr:rowOff>228600</xdr:rowOff>
    </xdr:from>
    <xdr:to>
      <xdr:col>1</xdr:col>
      <xdr:colOff>514350</xdr:colOff>
      <xdr:row>8</xdr:row>
      <xdr:rowOff>2466975</xdr:rowOff>
    </xdr:to>
    <xdr:pic>
      <xdr:nvPicPr>
        <xdr:cNvPr id="30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1676400"/>
          <a:ext cx="1543050" cy="22383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142875</xdr:colOff>
      <xdr:row>10</xdr:row>
      <xdr:rowOff>28575</xdr:rowOff>
    </xdr:from>
    <xdr:to>
      <xdr:col>1</xdr:col>
      <xdr:colOff>742950</xdr:colOff>
      <xdr:row>11</xdr:row>
      <xdr:rowOff>0</xdr:rowOff>
    </xdr:to>
    <xdr:pic>
      <xdr:nvPicPr>
        <xdr:cNvPr id="30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4229100"/>
          <a:ext cx="1952625" cy="27527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76200</xdr:colOff>
      <xdr:row>8</xdr:row>
      <xdr:rowOff>209550</xdr:rowOff>
    </xdr:from>
    <xdr:to>
      <xdr:col>5</xdr:col>
      <xdr:colOff>323850</xdr:colOff>
      <xdr:row>8</xdr:row>
      <xdr:rowOff>2476500</xdr:rowOff>
    </xdr:to>
    <xdr:pic>
      <xdr:nvPicPr>
        <xdr:cNvPr id="3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1657350"/>
          <a:ext cx="3000375" cy="22669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123825</xdr:colOff>
      <xdr:row>10</xdr:row>
      <xdr:rowOff>19050</xdr:rowOff>
    </xdr:from>
    <xdr:to>
      <xdr:col>5</xdr:col>
      <xdr:colOff>200025</xdr:colOff>
      <xdr:row>10</xdr:row>
      <xdr:rowOff>2771775</xdr:rowOff>
    </xdr:to>
    <xdr:pic>
      <xdr:nvPicPr>
        <xdr:cNvPr id="30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81300" y="4219575"/>
          <a:ext cx="2828925" cy="27527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72;&#1089;&#1090;&#1072;&#1089;&#1080;&#1103;/Downloads/&#1057;%20&#1050;/&#1073;&#1091;&#1093;&#1075;&#1072;&#1083;&#1090;&#1077;&#1088;&#1080;&#1103;/&#1055;&#1088;&#1072;&#1081;&#1089;&#1099;/Documents%20and%20Settings/&#1072;&#1085;&#1076;&#1088;&#1077;&#1081;/&#1056;&#1072;&#1073;&#1086;&#1095;&#1080;&#1081;%20&#1089;&#1090;&#1086;&#1083;/helo%20&#1089;%20&#1082;&#1072;&#1088;&#1090;&#1080;&#1085;&#1082;&#1072;&#1084;&#108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72;&#1089;&#1090;&#1072;&#1089;&#1080;&#1103;/Downloads/&#1057;%20&#1050;/&#1073;&#1091;&#1093;&#1075;&#1072;&#1083;&#1090;&#1077;&#1088;&#1080;&#1103;/&#1055;&#1088;&#1072;&#1081;&#1089;&#1099;/helo%20&#1089;%20&#1082;&#1072;&#1088;&#1090;&#1080;&#1085;&#1082;&#1072;&#1084;&#1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O"/>
    </sheetNames>
    <sheetDataSet>
      <sheetData sheetId="0">
        <row r="4">
          <cell r="C4" t="str">
            <v>Электрические печи HELO настенной и напольной установки</v>
          </cell>
        </row>
        <row r="5">
          <cell r="C5" t="str">
            <v>Печи CUP ST</v>
          </cell>
        </row>
        <row r="6">
          <cell r="C6" t="str">
            <v>Печи CUP ST настенной установки (4.5-9 кВт) со встроенным управлением. Время включения / работы 8+4 часов.</v>
          </cell>
        </row>
        <row r="8">
          <cell r="C8" t="str">
            <v>000431</v>
          </cell>
          <cell r="D8" t="str">
            <v>CUP 45 ST</v>
          </cell>
          <cell r="E8" t="str">
            <v>Печь настенной установки</v>
          </cell>
        </row>
        <row r="9">
          <cell r="C9" t="str">
            <v>000432</v>
          </cell>
          <cell r="D9" t="str">
            <v>CUP 60 ST</v>
          </cell>
          <cell r="E9" t="str">
            <v>Печь настенной установки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O"/>
    </sheetNames>
    <sheetDataSet>
      <sheetData sheetId="0">
        <row r="4">
          <cell r="C4" t="str">
            <v>Электрические печи HELO настенной и напольной установки</v>
          </cell>
        </row>
        <row r="5">
          <cell r="C5" t="str">
            <v>Печи CUP ST</v>
          </cell>
        </row>
        <row r="6">
          <cell r="C6" t="str">
            <v>Печи CUP ST настенной установки (4.5-9 кВт) со встроенным управлением. Время включения / работы 8+4 часов.</v>
          </cell>
        </row>
        <row r="8">
          <cell r="C8" t="str">
            <v>000431</v>
          </cell>
          <cell r="D8" t="str">
            <v>CUP 45 ST</v>
          </cell>
          <cell r="E8" t="str">
            <v>Печь настенной установки</v>
          </cell>
        </row>
        <row r="9">
          <cell r="C9" t="str">
            <v>000432</v>
          </cell>
          <cell r="D9" t="str">
            <v>CUP 60 ST</v>
          </cell>
          <cell r="E9" t="str">
            <v>Печь настенной установки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"/>
  <sheetViews>
    <sheetView tabSelected="1" workbookViewId="0">
      <selection activeCell="G10" sqref="G10"/>
    </sheetView>
  </sheetViews>
  <sheetFormatPr defaultRowHeight="12.75" x14ac:dyDescent="0.2"/>
  <cols>
    <col min="1" max="1" width="58" style="199" customWidth="1"/>
    <col min="2" max="2" width="9.140625" style="53"/>
    <col min="3" max="3" width="11" style="53" customWidth="1"/>
    <col min="4" max="4" width="8.7109375" style="53" customWidth="1"/>
    <col min="5" max="5" width="11.5703125" style="53" bestFit="1" customWidth="1"/>
    <col min="6" max="6" width="0.140625" style="53" customWidth="1"/>
    <col min="7" max="7" width="8.5703125" style="245" customWidth="1"/>
    <col min="8" max="16384" width="9.140625" style="53"/>
  </cols>
  <sheetData>
    <row r="1" spans="1:7" ht="17.25" customHeight="1" x14ac:dyDescent="0.2">
      <c r="A1" s="268" t="s">
        <v>93</v>
      </c>
      <c r="B1" s="268"/>
      <c r="C1" s="268"/>
      <c r="D1" s="268"/>
      <c r="E1" s="268"/>
      <c r="F1" s="243"/>
    </row>
    <row r="2" spans="1:7" ht="15.75" x14ac:dyDescent="0.25">
      <c r="A2" s="269" t="s">
        <v>95</v>
      </c>
      <c r="B2" s="269"/>
      <c r="C2" s="269"/>
      <c r="D2" s="269"/>
      <c r="E2" s="269"/>
      <c r="F2" s="244"/>
    </row>
    <row r="3" spans="1:7" ht="15.75" x14ac:dyDescent="0.25">
      <c r="A3" s="274" t="s">
        <v>129</v>
      </c>
      <c r="B3" s="275"/>
      <c r="C3" s="275"/>
      <c r="D3" s="275"/>
      <c r="E3" s="275"/>
      <c r="F3" s="276"/>
      <c r="G3" s="251"/>
    </row>
    <row r="4" spans="1:7" ht="25.5" x14ac:dyDescent="0.2">
      <c r="A4" s="136" t="s">
        <v>733</v>
      </c>
      <c r="B4" s="3" t="s">
        <v>681</v>
      </c>
      <c r="C4" s="25" t="s">
        <v>510</v>
      </c>
      <c r="D4" s="25" t="s">
        <v>55</v>
      </c>
      <c r="E4" s="26" t="s">
        <v>684</v>
      </c>
      <c r="G4" s="246" t="s">
        <v>656</v>
      </c>
    </row>
    <row r="5" spans="1:7" x14ac:dyDescent="0.2">
      <c r="A5" s="43" t="s">
        <v>188</v>
      </c>
      <c r="B5" s="11">
        <v>11</v>
      </c>
      <c r="C5" s="11">
        <v>3.6</v>
      </c>
      <c r="D5" s="12" t="s">
        <v>57</v>
      </c>
      <c r="E5" s="12" t="s">
        <v>683</v>
      </c>
      <c r="F5" s="247">
        <v>208</v>
      </c>
      <c r="G5" s="251">
        <f>F5*2</f>
        <v>416</v>
      </c>
    </row>
    <row r="6" spans="1:7" x14ac:dyDescent="0.2">
      <c r="A6" s="43" t="s">
        <v>75</v>
      </c>
      <c r="B6" s="11">
        <v>11</v>
      </c>
      <c r="C6" s="11">
        <v>3.6</v>
      </c>
      <c r="D6" s="12" t="s">
        <v>57</v>
      </c>
      <c r="E6" s="12" t="s">
        <v>683</v>
      </c>
      <c r="F6" s="247">
        <v>291</v>
      </c>
      <c r="G6" s="251">
        <f t="shared" ref="G6:G69" si="0">F6*2</f>
        <v>582</v>
      </c>
    </row>
    <row r="7" spans="1:7" x14ac:dyDescent="0.2">
      <c r="A7" s="43" t="s">
        <v>80</v>
      </c>
      <c r="B7" s="11">
        <v>11</v>
      </c>
      <c r="C7" s="11">
        <v>2.9</v>
      </c>
      <c r="D7" s="12" t="s">
        <v>372</v>
      </c>
      <c r="E7" s="12" t="s">
        <v>683</v>
      </c>
      <c r="F7" s="247">
        <v>428</v>
      </c>
      <c r="G7" s="251">
        <f t="shared" si="0"/>
        <v>856</v>
      </c>
    </row>
    <row r="8" spans="1:7" x14ac:dyDescent="0.2">
      <c r="A8" s="43" t="s">
        <v>189</v>
      </c>
      <c r="B8" s="11">
        <v>20</v>
      </c>
      <c r="C8" s="11">
        <v>4.5</v>
      </c>
      <c r="D8" s="12" t="s">
        <v>230</v>
      </c>
      <c r="E8" s="11" t="s">
        <v>685</v>
      </c>
      <c r="F8" s="247">
        <v>134</v>
      </c>
      <c r="G8" s="251">
        <f t="shared" si="0"/>
        <v>268</v>
      </c>
    </row>
    <row r="9" spans="1:7" x14ac:dyDescent="0.2">
      <c r="A9" s="43" t="s">
        <v>190</v>
      </c>
      <c r="B9" s="11">
        <v>20</v>
      </c>
      <c r="C9" s="11">
        <v>6</v>
      </c>
      <c r="D9" s="12" t="s">
        <v>228</v>
      </c>
      <c r="E9" s="11" t="s">
        <v>685</v>
      </c>
      <c r="F9" s="247">
        <v>135</v>
      </c>
      <c r="G9" s="251">
        <f>F9*2</f>
        <v>270</v>
      </c>
    </row>
    <row r="10" spans="1:7" x14ac:dyDescent="0.2">
      <c r="A10" s="43" t="s">
        <v>191</v>
      </c>
      <c r="B10" s="11">
        <v>20</v>
      </c>
      <c r="C10" s="11">
        <v>8</v>
      </c>
      <c r="D10" s="12" t="s">
        <v>229</v>
      </c>
      <c r="E10" s="11" t="s">
        <v>685</v>
      </c>
      <c r="F10" s="247">
        <v>146</v>
      </c>
      <c r="G10" s="251">
        <f t="shared" si="0"/>
        <v>292</v>
      </c>
    </row>
    <row r="11" spans="1:7" x14ac:dyDescent="0.2">
      <c r="A11" s="43" t="s">
        <v>192</v>
      </c>
      <c r="B11" s="11">
        <v>20</v>
      </c>
      <c r="C11" s="11">
        <v>9</v>
      </c>
      <c r="D11" s="12" t="s">
        <v>231</v>
      </c>
      <c r="E11" s="11" t="s">
        <v>685</v>
      </c>
      <c r="F11" s="247">
        <v>164</v>
      </c>
      <c r="G11" s="251">
        <f t="shared" si="0"/>
        <v>328</v>
      </c>
    </row>
    <row r="12" spans="1:7" x14ac:dyDescent="0.2">
      <c r="A12" s="43" t="s">
        <v>177</v>
      </c>
      <c r="B12" s="11">
        <v>12</v>
      </c>
      <c r="C12" s="11">
        <v>2.2999999999999998</v>
      </c>
      <c r="D12" s="12" t="s">
        <v>371</v>
      </c>
      <c r="E12" s="11" t="s">
        <v>682</v>
      </c>
      <c r="F12" s="247">
        <v>115</v>
      </c>
      <c r="G12" s="251">
        <f t="shared" si="0"/>
        <v>230</v>
      </c>
    </row>
    <row r="13" spans="1:7" x14ac:dyDescent="0.2">
      <c r="A13" s="43" t="s">
        <v>178</v>
      </c>
      <c r="B13" s="11">
        <v>12</v>
      </c>
      <c r="C13" s="11">
        <v>3.5</v>
      </c>
      <c r="D13" s="12" t="s">
        <v>57</v>
      </c>
      <c r="E13" s="11" t="s">
        <v>682</v>
      </c>
      <c r="F13" s="247">
        <v>121</v>
      </c>
      <c r="G13" s="251">
        <f t="shared" si="0"/>
        <v>242</v>
      </c>
    </row>
    <row r="14" spans="1:7" x14ac:dyDescent="0.2">
      <c r="A14" s="43" t="s">
        <v>179</v>
      </c>
      <c r="B14" s="11">
        <v>25</v>
      </c>
      <c r="C14" s="11">
        <v>4.5</v>
      </c>
      <c r="D14" s="12" t="s">
        <v>230</v>
      </c>
      <c r="E14" s="11" t="s">
        <v>686</v>
      </c>
      <c r="F14" s="247">
        <v>127</v>
      </c>
      <c r="G14" s="251">
        <f t="shared" si="0"/>
        <v>254</v>
      </c>
    </row>
    <row r="15" spans="1:7" x14ac:dyDescent="0.2">
      <c r="A15" s="43" t="s">
        <v>180</v>
      </c>
      <c r="B15" s="11">
        <v>25</v>
      </c>
      <c r="C15" s="11">
        <v>6</v>
      </c>
      <c r="D15" s="12" t="s">
        <v>228</v>
      </c>
      <c r="E15" s="11" t="s">
        <v>686</v>
      </c>
      <c r="F15" s="247">
        <v>133</v>
      </c>
      <c r="G15" s="251">
        <f t="shared" si="0"/>
        <v>266</v>
      </c>
    </row>
    <row r="16" spans="1:7" x14ac:dyDescent="0.2">
      <c r="A16" s="43" t="s">
        <v>181</v>
      </c>
      <c r="B16" s="11">
        <v>25</v>
      </c>
      <c r="C16" s="11">
        <v>8</v>
      </c>
      <c r="D16" s="12" t="s">
        <v>229</v>
      </c>
      <c r="E16" s="11" t="s">
        <v>686</v>
      </c>
      <c r="F16" s="247">
        <v>139</v>
      </c>
      <c r="G16" s="251">
        <f t="shared" si="0"/>
        <v>278</v>
      </c>
    </row>
    <row r="17" spans="1:7" x14ac:dyDescent="0.2">
      <c r="A17" s="43" t="s">
        <v>182</v>
      </c>
      <c r="B17" s="11">
        <v>25</v>
      </c>
      <c r="C17" s="11">
        <v>9</v>
      </c>
      <c r="D17" s="12" t="s">
        <v>231</v>
      </c>
      <c r="E17" s="11" t="s">
        <v>686</v>
      </c>
      <c r="F17" s="247">
        <v>151</v>
      </c>
      <c r="G17" s="251">
        <f t="shared" si="0"/>
        <v>302</v>
      </c>
    </row>
    <row r="18" spans="1:7" x14ac:dyDescent="0.2">
      <c r="A18" s="43" t="s">
        <v>183</v>
      </c>
      <c r="B18" s="11">
        <v>20</v>
      </c>
      <c r="C18" s="11">
        <v>4.5</v>
      </c>
      <c r="D18" s="12" t="s">
        <v>230</v>
      </c>
      <c r="E18" s="11" t="s">
        <v>687</v>
      </c>
      <c r="F18" s="247">
        <v>180</v>
      </c>
      <c r="G18" s="251">
        <f t="shared" si="0"/>
        <v>360</v>
      </c>
    </row>
    <row r="19" spans="1:7" x14ac:dyDescent="0.2">
      <c r="A19" s="43" t="s">
        <v>184</v>
      </c>
      <c r="B19" s="11">
        <v>20</v>
      </c>
      <c r="C19" s="11">
        <v>6</v>
      </c>
      <c r="D19" s="12" t="s">
        <v>228</v>
      </c>
      <c r="E19" s="11" t="s">
        <v>687</v>
      </c>
      <c r="F19" s="247">
        <v>183</v>
      </c>
      <c r="G19" s="251">
        <f t="shared" si="0"/>
        <v>366</v>
      </c>
    </row>
    <row r="20" spans="1:7" x14ac:dyDescent="0.2">
      <c r="A20" s="43" t="s">
        <v>185</v>
      </c>
      <c r="B20" s="11">
        <v>20</v>
      </c>
      <c r="C20" s="11">
        <v>8</v>
      </c>
      <c r="D20" s="12" t="s">
        <v>229</v>
      </c>
      <c r="E20" s="11" t="s">
        <v>687</v>
      </c>
      <c r="F20" s="247">
        <v>203</v>
      </c>
      <c r="G20" s="251">
        <f t="shared" si="0"/>
        <v>406</v>
      </c>
    </row>
    <row r="21" spans="1:7" x14ac:dyDescent="0.2">
      <c r="A21" s="43" t="s">
        <v>186</v>
      </c>
      <c r="B21" s="11">
        <v>20</v>
      </c>
      <c r="C21" s="11">
        <v>9</v>
      </c>
      <c r="D21" s="12" t="s">
        <v>231</v>
      </c>
      <c r="E21" s="11" t="s">
        <v>687</v>
      </c>
      <c r="F21" s="247">
        <v>211</v>
      </c>
      <c r="G21" s="251">
        <f t="shared" si="0"/>
        <v>422</v>
      </c>
    </row>
    <row r="22" spans="1:7" x14ac:dyDescent="0.2">
      <c r="A22" s="43" t="s">
        <v>72</v>
      </c>
      <c r="B22" s="11">
        <v>20</v>
      </c>
      <c r="C22" s="11">
        <v>4.5</v>
      </c>
      <c r="D22" s="12" t="s">
        <v>230</v>
      </c>
      <c r="E22" s="11" t="s">
        <v>688</v>
      </c>
      <c r="F22" s="247">
        <v>309</v>
      </c>
      <c r="G22" s="251">
        <f t="shared" si="0"/>
        <v>618</v>
      </c>
    </row>
    <row r="23" spans="1:7" x14ac:dyDescent="0.2">
      <c r="A23" s="43" t="s">
        <v>73</v>
      </c>
      <c r="B23" s="11">
        <v>20</v>
      </c>
      <c r="C23" s="11">
        <v>6</v>
      </c>
      <c r="D23" s="12" t="s">
        <v>228</v>
      </c>
      <c r="E23" s="11" t="s">
        <v>688</v>
      </c>
      <c r="F23" s="247">
        <v>312</v>
      </c>
      <c r="G23" s="251">
        <f t="shared" si="0"/>
        <v>624</v>
      </c>
    </row>
    <row r="24" spans="1:7" x14ac:dyDescent="0.2">
      <c r="A24" s="43" t="s">
        <v>74</v>
      </c>
      <c r="B24" s="11">
        <v>20</v>
      </c>
      <c r="C24" s="11">
        <v>8</v>
      </c>
      <c r="D24" s="12" t="s">
        <v>229</v>
      </c>
      <c r="E24" s="11" t="s">
        <v>688</v>
      </c>
      <c r="F24" s="247">
        <v>324</v>
      </c>
      <c r="G24" s="251">
        <f t="shared" si="0"/>
        <v>648</v>
      </c>
    </row>
    <row r="25" spans="1:7" x14ac:dyDescent="0.2">
      <c r="A25" s="43" t="s">
        <v>81</v>
      </c>
      <c r="B25" s="11">
        <v>25</v>
      </c>
      <c r="C25" s="11">
        <v>6</v>
      </c>
      <c r="D25" s="12" t="s">
        <v>228</v>
      </c>
      <c r="E25" s="11" t="s">
        <v>689</v>
      </c>
      <c r="F25" s="247">
        <v>483</v>
      </c>
      <c r="G25" s="251">
        <f t="shared" si="0"/>
        <v>966</v>
      </c>
    </row>
    <row r="26" spans="1:7" x14ac:dyDescent="0.2">
      <c r="A26" s="43" t="s">
        <v>82</v>
      </c>
      <c r="B26" s="11">
        <v>25</v>
      </c>
      <c r="C26" s="11">
        <v>8</v>
      </c>
      <c r="D26" s="12" t="s">
        <v>229</v>
      </c>
      <c r="E26" s="11" t="s">
        <v>689</v>
      </c>
      <c r="F26" s="247">
        <v>485</v>
      </c>
      <c r="G26" s="251">
        <f t="shared" si="0"/>
        <v>970</v>
      </c>
    </row>
    <row r="27" spans="1:7" x14ac:dyDescent="0.2">
      <c r="A27" s="43" t="s">
        <v>83</v>
      </c>
      <c r="B27" s="11">
        <v>25</v>
      </c>
      <c r="C27" s="11">
        <v>9</v>
      </c>
      <c r="D27" s="12" t="s">
        <v>231</v>
      </c>
      <c r="E27" s="11" t="s">
        <v>689</v>
      </c>
      <c r="F27" s="247">
        <v>494</v>
      </c>
      <c r="G27" s="251">
        <f t="shared" si="0"/>
        <v>988</v>
      </c>
    </row>
    <row r="28" spans="1:7" x14ac:dyDescent="0.2">
      <c r="A28" s="43" t="s">
        <v>84</v>
      </c>
      <c r="B28" s="11">
        <v>25</v>
      </c>
      <c r="C28" s="11">
        <v>6</v>
      </c>
      <c r="D28" s="12" t="s">
        <v>228</v>
      </c>
      <c r="E28" s="11" t="s">
        <v>689</v>
      </c>
      <c r="F28" s="247">
        <v>599</v>
      </c>
      <c r="G28" s="251">
        <f t="shared" si="0"/>
        <v>1198</v>
      </c>
    </row>
    <row r="29" spans="1:7" x14ac:dyDescent="0.2">
      <c r="A29" s="43" t="s">
        <v>85</v>
      </c>
      <c r="B29" s="11">
        <v>25</v>
      </c>
      <c r="C29" s="11">
        <v>8</v>
      </c>
      <c r="D29" s="12" t="s">
        <v>229</v>
      </c>
      <c r="E29" s="11" t="s">
        <v>689</v>
      </c>
      <c r="F29" s="247">
        <v>603</v>
      </c>
      <c r="G29" s="251">
        <f t="shared" si="0"/>
        <v>1206</v>
      </c>
    </row>
    <row r="30" spans="1:7" x14ac:dyDescent="0.2">
      <c r="A30" s="43" t="s">
        <v>86</v>
      </c>
      <c r="B30" s="11">
        <v>25</v>
      </c>
      <c r="C30" s="11">
        <v>9</v>
      </c>
      <c r="D30" s="12" t="s">
        <v>231</v>
      </c>
      <c r="E30" s="11" t="s">
        <v>689</v>
      </c>
      <c r="F30" s="247">
        <v>608</v>
      </c>
      <c r="G30" s="251">
        <f t="shared" si="0"/>
        <v>1216</v>
      </c>
    </row>
    <row r="31" spans="1:7" x14ac:dyDescent="0.2">
      <c r="A31" s="43" t="s">
        <v>70</v>
      </c>
      <c r="B31" s="11"/>
      <c r="C31" s="11">
        <v>6</v>
      </c>
      <c r="D31" s="12" t="s">
        <v>228</v>
      </c>
      <c r="E31" s="11" t="s">
        <v>690</v>
      </c>
      <c r="F31" s="247">
        <v>629</v>
      </c>
      <c r="G31" s="251">
        <f t="shared" si="0"/>
        <v>1258</v>
      </c>
    </row>
    <row r="32" spans="1:7" x14ac:dyDescent="0.2">
      <c r="A32" s="43" t="s">
        <v>71</v>
      </c>
      <c r="B32" s="11"/>
      <c r="C32" s="11">
        <v>9</v>
      </c>
      <c r="D32" s="12" t="s">
        <v>231</v>
      </c>
      <c r="E32" s="11" t="s">
        <v>690</v>
      </c>
      <c r="F32" s="247">
        <v>676</v>
      </c>
      <c r="G32" s="251">
        <f t="shared" si="0"/>
        <v>1352</v>
      </c>
    </row>
    <row r="33" spans="1:7" x14ac:dyDescent="0.2">
      <c r="A33" s="43" t="s">
        <v>451</v>
      </c>
      <c r="B33" s="11">
        <v>90</v>
      </c>
      <c r="C33" s="11">
        <v>6.8</v>
      </c>
      <c r="D33" s="12" t="s">
        <v>219</v>
      </c>
      <c r="E33" s="11" t="s">
        <v>691</v>
      </c>
      <c r="F33" s="247">
        <v>320</v>
      </c>
      <c r="G33" s="251">
        <f t="shared" si="0"/>
        <v>640</v>
      </c>
    </row>
    <row r="34" spans="1:7" x14ac:dyDescent="0.2">
      <c r="A34" s="43" t="s">
        <v>452</v>
      </c>
      <c r="B34" s="11">
        <v>90</v>
      </c>
      <c r="C34" s="11">
        <v>9</v>
      </c>
      <c r="D34" s="12" t="s">
        <v>231</v>
      </c>
      <c r="E34" s="11" t="s">
        <v>691</v>
      </c>
      <c r="F34" s="247">
        <v>354</v>
      </c>
      <c r="G34" s="251">
        <f t="shared" si="0"/>
        <v>708</v>
      </c>
    </row>
    <row r="35" spans="1:7" x14ac:dyDescent="0.2">
      <c r="A35" s="43" t="s">
        <v>60</v>
      </c>
      <c r="B35" s="11">
        <v>100</v>
      </c>
      <c r="C35" s="11">
        <v>6</v>
      </c>
      <c r="D35" s="12" t="s">
        <v>229</v>
      </c>
      <c r="E35" s="11" t="s">
        <v>692</v>
      </c>
      <c r="F35" s="247">
        <v>1178</v>
      </c>
      <c r="G35" s="251">
        <f t="shared" si="0"/>
        <v>2356</v>
      </c>
    </row>
    <row r="36" spans="1:7" x14ac:dyDescent="0.2">
      <c r="A36" s="43" t="s">
        <v>61</v>
      </c>
      <c r="B36" s="11">
        <v>100</v>
      </c>
      <c r="C36" s="11">
        <v>6</v>
      </c>
      <c r="D36" s="12" t="s">
        <v>229</v>
      </c>
      <c r="E36" s="11" t="s">
        <v>692</v>
      </c>
      <c r="F36" s="247">
        <v>1265</v>
      </c>
      <c r="G36" s="251">
        <f t="shared" si="0"/>
        <v>2530</v>
      </c>
    </row>
    <row r="37" spans="1:7" x14ac:dyDescent="0.2">
      <c r="A37" s="43" t="s">
        <v>62</v>
      </c>
      <c r="B37" s="11">
        <v>100</v>
      </c>
      <c r="C37" s="11">
        <v>9</v>
      </c>
      <c r="D37" s="12" t="s">
        <v>235</v>
      </c>
      <c r="E37" s="11" t="s">
        <v>692</v>
      </c>
      <c r="F37" s="247">
        <v>1274</v>
      </c>
      <c r="G37" s="251">
        <f t="shared" si="0"/>
        <v>2548</v>
      </c>
    </row>
    <row r="38" spans="1:7" x14ac:dyDescent="0.2">
      <c r="A38" s="43" t="s">
        <v>63</v>
      </c>
      <c r="B38" s="11">
        <v>100</v>
      </c>
      <c r="C38" s="11">
        <v>9</v>
      </c>
      <c r="D38" s="12" t="s">
        <v>235</v>
      </c>
      <c r="E38" s="11" t="s">
        <v>692</v>
      </c>
      <c r="F38" s="247">
        <v>1349</v>
      </c>
      <c r="G38" s="251">
        <f t="shared" si="0"/>
        <v>2698</v>
      </c>
    </row>
    <row r="39" spans="1:7" x14ac:dyDescent="0.2">
      <c r="A39" s="43" t="s">
        <v>87</v>
      </c>
      <c r="B39" s="11">
        <v>40</v>
      </c>
      <c r="C39" s="11">
        <v>9</v>
      </c>
      <c r="D39" s="12" t="s">
        <v>231</v>
      </c>
      <c r="E39" s="11" t="s">
        <v>694</v>
      </c>
      <c r="F39" s="247">
        <v>299</v>
      </c>
      <c r="G39" s="251">
        <f t="shared" si="0"/>
        <v>598</v>
      </c>
    </row>
    <row r="40" spans="1:7" x14ac:dyDescent="0.2">
      <c r="A40" s="43" t="s">
        <v>88</v>
      </c>
      <c r="B40" s="11">
        <v>40</v>
      </c>
      <c r="C40" s="11">
        <v>10.5</v>
      </c>
      <c r="D40" s="12" t="s">
        <v>232</v>
      </c>
      <c r="E40" s="11" t="s">
        <v>694</v>
      </c>
      <c r="F40" s="247">
        <v>313</v>
      </c>
      <c r="G40" s="251">
        <f t="shared" si="0"/>
        <v>626</v>
      </c>
    </row>
    <row r="41" spans="1:7" x14ac:dyDescent="0.2">
      <c r="A41" s="43" t="s">
        <v>89</v>
      </c>
      <c r="B41" s="11">
        <v>35</v>
      </c>
      <c r="C41" s="11">
        <v>7</v>
      </c>
      <c r="D41" s="12" t="s">
        <v>222</v>
      </c>
      <c r="E41" s="11" t="s">
        <v>693</v>
      </c>
      <c r="F41" s="247">
        <v>563</v>
      </c>
      <c r="G41" s="251">
        <f t="shared" si="0"/>
        <v>1126</v>
      </c>
    </row>
    <row r="42" spans="1:7" x14ac:dyDescent="0.2">
      <c r="A42" s="43" t="s">
        <v>90</v>
      </c>
      <c r="B42" s="11">
        <v>35</v>
      </c>
      <c r="C42" s="11">
        <v>9</v>
      </c>
      <c r="D42" s="12" t="s">
        <v>231</v>
      </c>
      <c r="E42" s="11" t="s">
        <v>693</v>
      </c>
      <c r="F42" s="247">
        <v>577</v>
      </c>
      <c r="G42" s="251">
        <f t="shared" si="0"/>
        <v>1154</v>
      </c>
    </row>
    <row r="43" spans="1:7" x14ac:dyDescent="0.2">
      <c r="A43" s="43" t="s">
        <v>91</v>
      </c>
      <c r="B43" s="11">
        <v>35</v>
      </c>
      <c r="C43" s="11">
        <v>7</v>
      </c>
      <c r="D43" s="12" t="s">
        <v>222</v>
      </c>
      <c r="E43" s="11" t="s">
        <v>693</v>
      </c>
      <c r="F43" s="247">
        <v>666</v>
      </c>
      <c r="G43" s="251">
        <f t="shared" si="0"/>
        <v>1332</v>
      </c>
    </row>
    <row r="44" spans="1:7" x14ac:dyDescent="0.2">
      <c r="A44" s="43" t="s">
        <v>468</v>
      </c>
      <c r="B44" s="11">
        <v>35</v>
      </c>
      <c r="C44" s="11">
        <v>9</v>
      </c>
      <c r="D44" s="12" t="s">
        <v>231</v>
      </c>
      <c r="E44" s="11" t="s">
        <v>693</v>
      </c>
      <c r="F44" s="247">
        <v>682</v>
      </c>
      <c r="G44" s="251">
        <f t="shared" si="0"/>
        <v>1364</v>
      </c>
    </row>
    <row r="45" spans="1:7" x14ac:dyDescent="0.2">
      <c r="A45" s="43" t="s">
        <v>469</v>
      </c>
      <c r="B45" s="11">
        <v>60</v>
      </c>
      <c r="C45" s="11">
        <v>11</v>
      </c>
      <c r="D45" s="12" t="s">
        <v>233</v>
      </c>
      <c r="E45" s="11" t="s">
        <v>695</v>
      </c>
      <c r="F45" s="247">
        <v>383</v>
      </c>
      <c r="G45" s="251">
        <f t="shared" si="0"/>
        <v>766</v>
      </c>
    </row>
    <row r="46" spans="1:7" x14ac:dyDescent="0.2">
      <c r="A46" s="43" t="s">
        <v>470</v>
      </c>
      <c r="B46" s="11">
        <v>60</v>
      </c>
      <c r="C46" s="11">
        <v>13.5</v>
      </c>
      <c r="D46" s="12" t="s">
        <v>234</v>
      </c>
      <c r="E46" s="11" t="s">
        <v>695</v>
      </c>
      <c r="F46" s="247">
        <v>419</v>
      </c>
      <c r="G46" s="251">
        <f t="shared" si="0"/>
        <v>838</v>
      </c>
    </row>
    <row r="47" spans="1:7" x14ac:dyDescent="0.2">
      <c r="A47" s="43" t="s">
        <v>471</v>
      </c>
      <c r="B47" s="11">
        <v>60</v>
      </c>
      <c r="C47" s="11">
        <v>15</v>
      </c>
      <c r="D47" s="12" t="s">
        <v>462</v>
      </c>
      <c r="E47" s="11" t="s">
        <v>695</v>
      </c>
      <c r="F47" s="247">
        <v>460</v>
      </c>
      <c r="G47" s="251">
        <f t="shared" si="0"/>
        <v>920</v>
      </c>
    </row>
    <row r="48" spans="1:7" x14ac:dyDescent="0.2">
      <c r="A48" s="43" t="s">
        <v>239</v>
      </c>
      <c r="B48" s="11">
        <v>60</v>
      </c>
      <c r="C48" s="11">
        <v>11</v>
      </c>
      <c r="D48" s="12" t="s">
        <v>233</v>
      </c>
      <c r="E48" s="11" t="s">
        <v>696</v>
      </c>
      <c r="F48" s="247">
        <v>755</v>
      </c>
      <c r="G48" s="251">
        <f t="shared" si="0"/>
        <v>1510</v>
      </c>
    </row>
    <row r="49" spans="1:7" x14ac:dyDescent="0.2">
      <c r="A49" s="43" t="s">
        <v>240</v>
      </c>
      <c r="B49" s="11">
        <v>60</v>
      </c>
      <c r="C49" s="11">
        <v>13.5</v>
      </c>
      <c r="D49" s="12" t="s">
        <v>234</v>
      </c>
      <c r="E49" s="11" t="s">
        <v>696</v>
      </c>
      <c r="F49" s="247">
        <v>791</v>
      </c>
      <c r="G49" s="251">
        <f t="shared" si="0"/>
        <v>1582</v>
      </c>
    </row>
    <row r="50" spans="1:7" x14ac:dyDescent="0.2">
      <c r="A50" s="43" t="s">
        <v>576</v>
      </c>
      <c r="B50" s="11">
        <v>60</v>
      </c>
      <c r="C50" s="11">
        <v>15</v>
      </c>
      <c r="D50" s="12" t="s">
        <v>462</v>
      </c>
      <c r="E50" s="11" t="s">
        <v>696</v>
      </c>
      <c r="F50" s="247">
        <v>851</v>
      </c>
      <c r="G50" s="251">
        <f t="shared" si="0"/>
        <v>1702</v>
      </c>
    </row>
    <row r="51" spans="1:7" x14ac:dyDescent="0.2">
      <c r="A51" s="35" t="s">
        <v>278</v>
      </c>
      <c r="B51" s="44"/>
      <c r="C51" s="12">
        <v>2</v>
      </c>
      <c r="D51" s="12"/>
      <c r="E51" s="11" t="s">
        <v>252</v>
      </c>
      <c r="F51" s="247">
        <v>469</v>
      </c>
      <c r="G51" s="251">
        <f t="shared" si="0"/>
        <v>938</v>
      </c>
    </row>
    <row r="52" spans="1:7" x14ac:dyDescent="0.2">
      <c r="A52" s="35" t="s">
        <v>279</v>
      </c>
      <c r="B52" s="44"/>
      <c r="C52" s="12">
        <v>2</v>
      </c>
      <c r="D52" s="12"/>
      <c r="E52" s="11" t="s">
        <v>252</v>
      </c>
      <c r="F52" s="247">
        <v>588</v>
      </c>
      <c r="G52" s="251">
        <f t="shared" si="0"/>
        <v>1176</v>
      </c>
    </row>
    <row r="53" spans="1:7" x14ac:dyDescent="0.2">
      <c r="A53" s="43" t="s">
        <v>577</v>
      </c>
      <c r="B53" s="11">
        <v>100</v>
      </c>
      <c r="C53" s="11">
        <v>20</v>
      </c>
      <c r="D53" s="12" t="s">
        <v>466</v>
      </c>
      <c r="E53" s="11" t="s">
        <v>697</v>
      </c>
      <c r="F53" s="247">
        <v>870</v>
      </c>
      <c r="G53" s="251">
        <f t="shared" si="0"/>
        <v>1740</v>
      </c>
    </row>
    <row r="54" spans="1:7" x14ac:dyDescent="0.2">
      <c r="A54" s="43" t="s">
        <v>37</v>
      </c>
      <c r="B54" s="11">
        <v>100</v>
      </c>
      <c r="C54" s="11">
        <v>26</v>
      </c>
      <c r="D54" s="12" t="s">
        <v>465</v>
      </c>
      <c r="E54" s="11" t="s">
        <v>697</v>
      </c>
      <c r="F54" s="247">
        <v>1085</v>
      </c>
      <c r="G54" s="251">
        <f t="shared" si="0"/>
        <v>2170</v>
      </c>
    </row>
    <row r="55" spans="1:7" x14ac:dyDescent="0.2">
      <c r="A55" s="43" t="s">
        <v>38</v>
      </c>
      <c r="B55" s="11">
        <v>100</v>
      </c>
      <c r="C55" s="11">
        <v>30</v>
      </c>
      <c r="D55" s="12" t="s">
        <v>236</v>
      </c>
      <c r="E55" s="11" t="s">
        <v>697</v>
      </c>
      <c r="F55" s="247">
        <v>1099</v>
      </c>
      <c r="G55" s="251">
        <f t="shared" si="0"/>
        <v>2198</v>
      </c>
    </row>
    <row r="56" spans="1:7" x14ac:dyDescent="0.2">
      <c r="A56" s="43" t="s">
        <v>39</v>
      </c>
      <c r="B56" s="11">
        <v>100</v>
      </c>
      <c r="C56" s="11">
        <v>33</v>
      </c>
      <c r="D56" s="12" t="s">
        <v>237</v>
      </c>
      <c r="E56" s="11" t="s">
        <v>697</v>
      </c>
      <c r="F56" s="247">
        <v>1115</v>
      </c>
      <c r="G56" s="251">
        <f t="shared" si="0"/>
        <v>2230</v>
      </c>
    </row>
    <row r="57" spans="1:7" x14ac:dyDescent="0.2">
      <c r="A57" s="43" t="s">
        <v>40</v>
      </c>
      <c r="B57" s="11">
        <v>60</v>
      </c>
      <c r="C57" s="11">
        <v>10.5</v>
      </c>
      <c r="D57" s="12" t="s">
        <v>232</v>
      </c>
      <c r="E57" s="11" t="s">
        <v>698</v>
      </c>
      <c r="F57" s="247">
        <v>513</v>
      </c>
      <c r="G57" s="251">
        <f t="shared" si="0"/>
        <v>1026</v>
      </c>
    </row>
    <row r="58" spans="1:7" x14ac:dyDescent="0.2">
      <c r="A58" s="43" t="s">
        <v>41</v>
      </c>
      <c r="B58" s="11">
        <v>60</v>
      </c>
      <c r="C58" s="11">
        <v>15</v>
      </c>
      <c r="D58" s="12" t="s">
        <v>462</v>
      </c>
      <c r="E58" s="11" t="s">
        <v>698</v>
      </c>
      <c r="F58" s="247">
        <v>594</v>
      </c>
      <c r="G58" s="251">
        <f t="shared" si="0"/>
        <v>1188</v>
      </c>
    </row>
    <row r="59" spans="1:7" x14ac:dyDescent="0.2">
      <c r="A59" s="43" t="s">
        <v>42</v>
      </c>
      <c r="B59" s="11">
        <v>60</v>
      </c>
      <c r="C59" s="11">
        <v>16.5</v>
      </c>
      <c r="D59" s="12" t="s">
        <v>58</v>
      </c>
      <c r="E59" s="11" t="s">
        <v>698</v>
      </c>
      <c r="F59" s="247">
        <v>609</v>
      </c>
      <c r="G59" s="251">
        <f t="shared" si="0"/>
        <v>1218</v>
      </c>
    </row>
    <row r="60" spans="1:7" x14ac:dyDescent="0.2">
      <c r="A60" s="43" t="s">
        <v>43</v>
      </c>
      <c r="B60" s="11">
        <v>60</v>
      </c>
      <c r="C60" s="11">
        <v>18</v>
      </c>
      <c r="D60" s="12" t="s">
        <v>59</v>
      </c>
      <c r="E60" s="11" t="s">
        <v>698</v>
      </c>
      <c r="F60" s="247">
        <v>623</v>
      </c>
      <c r="G60" s="251">
        <f t="shared" si="0"/>
        <v>1246</v>
      </c>
    </row>
    <row r="61" spans="1:7" x14ac:dyDescent="0.2">
      <c r="A61" s="32" t="s">
        <v>44</v>
      </c>
      <c r="B61" s="12" t="s">
        <v>376</v>
      </c>
      <c r="C61" s="12"/>
      <c r="D61" s="12"/>
      <c r="E61" s="11" t="s">
        <v>699</v>
      </c>
      <c r="F61" s="247">
        <v>99</v>
      </c>
      <c r="G61" s="251">
        <f t="shared" si="0"/>
        <v>198</v>
      </c>
    </row>
    <row r="62" spans="1:7" x14ac:dyDescent="0.2">
      <c r="A62" s="32" t="s">
        <v>45</v>
      </c>
      <c r="B62" s="12" t="s">
        <v>376</v>
      </c>
      <c r="C62" s="12"/>
      <c r="D62" s="12"/>
      <c r="E62" s="11" t="s">
        <v>699</v>
      </c>
      <c r="F62" s="247">
        <v>267.24</v>
      </c>
      <c r="G62" s="251">
        <f t="shared" si="0"/>
        <v>534.48</v>
      </c>
    </row>
    <row r="63" spans="1:7" ht="20.25" customHeight="1" x14ac:dyDescent="0.2">
      <c r="A63" s="268" t="s">
        <v>93</v>
      </c>
      <c r="B63" s="287"/>
      <c r="C63" s="287"/>
      <c r="D63" s="287"/>
      <c r="E63" s="287"/>
      <c r="F63" s="287"/>
      <c r="G63" s="251"/>
    </row>
    <row r="64" spans="1:7" ht="15.75" x14ac:dyDescent="0.25">
      <c r="A64" s="272" t="s">
        <v>95</v>
      </c>
      <c r="B64" s="273"/>
      <c r="C64" s="273"/>
      <c r="D64" s="273"/>
      <c r="E64" s="273"/>
      <c r="F64" s="273"/>
      <c r="G64" s="251"/>
    </row>
    <row r="65" spans="1:7" ht="15.75" x14ac:dyDescent="0.25">
      <c r="A65" s="274" t="s">
        <v>129</v>
      </c>
      <c r="B65" s="275"/>
      <c r="C65" s="275"/>
      <c r="D65" s="275"/>
      <c r="E65" s="275"/>
      <c r="F65" s="276"/>
      <c r="G65" s="251"/>
    </row>
    <row r="66" spans="1:7" ht="26.25" customHeight="1" x14ac:dyDescent="0.2">
      <c r="A66" s="136" t="s">
        <v>733</v>
      </c>
      <c r="B66" s="3" t="s">
        <v>681</v>
      </c>
      <c r="C66" s="25" t="s">
        <v>510</v>
      </c>
      <c r="D66" s="25" t="s">
        <v>55</v>
      </c>
      <c r="E66" s="26" t="s">
        <v>684</v>
      </c>
      <c r="F66" s="248" t="s">
        <v>656</v>
      </c>
      <c r="G66" s="251"/>
    </row>
    <row r="67" spans="1:7" x14ac:dyDescent="0.2">
      <c r="A67" s="43" t="s">
        <v>76</v>
      </c>
      <c r="B67" s="11">
        <v>100</v>
      </c>
      <c r="C67" s="11">
        <v>6.9</v>
      </c>
      <c r="D67" s="12" t="s">
        <v>219</v>
      </c>
      <c r="E67" s="11" t="s">
        <v>700</v>
      </c>
      <c r="F67" s="247">
        <v>581</v>
      </c>
      <c r="G67" s="251">
        <f t="shared" si="0"/>
        <v>1162</v>
      </c>
    </row>
    <row r="68" spans="1:7" x14ac:dyDescent="0.2">
      <c r="A68" s="43" t="s">
        <v>77</v>
      </c>
      <c r="B68" s="11">
        <v>100</v>
      </c>
      <c r="C68" s="11">
        <v>9</v>
      </c>
      <c r="D68" s="12" t="s">
        <v>231</v>
      </c>
      <c r="E68" s="11" t="s">
        <v>700</v>
      </c>
      <c r="F68" s="247">
        <v>635</v>
      </c>
      <c r="G68" s="251">
        <f t="shared" si="0"/>
        <v>1270</v>
      </c>
    </row>
    <row r="69" spans="1:7" x14ac:dyDescent="0.2">
      <c r="A69" s="43" t="s">
        <v>46</v>
      </c>
      <c r="B69" s="43"/>
      <c r="C69" s="11"/>
      <c r="D69" s="12"/>
      <c r="E69" s="11" t="s">
        <v>701</v>
      </c>
      <c r="F69" s="247">
        <v>77</v>
      </c>
      <c r="G69" s="251">
        <f t="shared" si="0"/>
        <v>154</v>
      </c>
    </row>
    <row r="70" spans="1:7" x14ac:dyDescent="0.2">
      <c r="A70" s="43" t="s">
        <v>119</v>
      </c>
      <c r="B70" s="43"/>
      <c r="C70" s="11"/>
      <c r="D70" s="12"/>
      <c r="E70" s="11" t="s">
        <v>120</v>
      </c>
      <c r="F70" s="247">
        <v>151</v>
      </c>
      <c r="G70" s="251">
        <f t="shared" ref="G70:G133" si="1">F70*2</f>
        <v>302</v>
      </c>
    </row>
    <row r="71" spans="1:7" x14ac:dyDescent="0.2">
      <c r="A71" s="43" t="s">
        <v>78</v>
      </c>
      <c r="B71" s="11">
        <v>220</v>
      </c>
      <c r="C71" s="11">
        <v>11</v>
      </c>
      <c r="D71" s="12" t="s">
        <v>377</v>
      </c>
      <c r="E71" s="28" t="s">
        <v>121</v>
      </c>
      <c r="F71" s="247">
        <v>550</v>
      </c>
      <c r="G71" s="251">
        <f t="shared" si="1"/>
        <v>1100</v>
      </c>
    </row>
    <row r="72" spans="1:7" x14ac:dyDescent="0.2">
      <c r="A72" s="43" t="s">
        <v>79</v>
      </c>
      <c r="B72" s="11">
        <v>220</v>
      </c>
      <c r="C72" s="11">
        <v>16.5</v>
      </c>
      <c r="D72" s="12" t="s">
        <v>378</v>
      </c>
      <c r="E72" s="28" t="s">
        <v>121</v>
      </c>
      <c r="F72" s="247">
        <v>651</v>
      </c>
      <c r="G72" s="251">
        <f t="shared" si="1"/>
        <v>1302</v>
      </c>
    </row>
    <row r="73" spans="1:7" ht="29.25" customHeight="1" x14ac:dyDescent="0.2">
      <c r="A73" s="42" t="s">
        <v>495</v>
      </c>
      <c r="B73" s="191"/>
      <c r="C73" s="193" t="s">
        <v>510</v>
      </c>
      <c r="D73" s="25" t="s">
        <v>55</v>
      </c>
      <c r="E73" s="26" t="s">
        <v>684</v>
      </c>
      <c r="F73" s="248" t="s">
        <v>656</v>
      </c>
      <c r="G73" s="251"/>
    </row>
    <row r="74" spans="1:7" x14ac:dyDescent="0.2">
      <c r="A74" s="197" t="s">
        <v>242</v>
      </c>
      <c r="B74" s="196"/>
      <c r="C74" s="12" t="s">
        <v>67</v>
      </c>
      <c r="D74" s="12"/>
      <c r="E74" s="11" t="s">
        <v>122</v>
      </c>
      <c r="F74" s="247">
        <v>177.48</v>
      </c>
      <c r="G74" s="251">
        <f t="shared" si="1"/>
        <v>354.96</v>
      </c>
    </row>
    <row r="75" spans="1:7" x14ac:dyDescent="0.2">
      <c r="A75" s="35" t="s">
        <v>251</v>
      </c>
      <c r="B75" s="44"/>
      <c r="C75" s="12" t="s">
        <v>69</v>
      </c>
      <c r="D75" s="12"/>
      <c r="E75" s="11" t="s">
        <v>122</v>
      </c>
      <c r="F75" s="247">
        <v>520.20000000000005</v>
      </c>
      <c r="G75" s="251">
        <f t="shared" si="1"/>
        <v>1040.4000000000001</v>
      </c>
    </row>
    <row r="76" spans="1:7" x14ac:dyDescent="0.2">
      <c r="A76" s="35" t="s">
        <v>66</v>
      </c>
      <c r="B76" s="27"/>
      <c r="C76" s="12" t="s">
        <v>68</v>
      </c>
      <c r="D76" s="12"/>
      <c r="E76" s="11" t="s">
        <v>122</v>
      </c>
      <c r="F76" s="247">
        <v>236.64</v>
      </c>
      <c r="G76" s="251">
        <f t="shared" si="1"/>
        <v>473.28</v>
      </c>
    </row>
    <row r="77" spans="1:7" x14ac:dyDescent="0.2">
      <c r="A77" s="35" t="s">
        <v>243</v>
      </c>
      <c r="B77" s="44"/>
      <c r="C77" s="12" t="s">
        <v>67</v>
      </c>
      <c r="D77" s="12"/>
      <c r="E77" s="11"/>
      <c r="F77" s="247">
        <v>249</v>
      </c>
      <c r="G77" s="251">
        <f t="shared" si="1"/>
        <v>498</v>
      </c>
    </row>
    <row r="78" spans="1:7" x14ac:dyDescent="0.2">
      <c r="A78" s="194" t="s">
        <v>65</v>
      </c>
      <c r="B78" s="195"/>
      <c r="C78" s="12" t="s">
        <v>68</v>
      </c>
      <c r="D78" s="12"/>
      <c r="E78" s="11"/>
      <c r="F78" s="247">
        <v>295</v>
      </c>
      <c r="G78" s="251">
        <f t="shared" si="1"/>
        <v>590</v>
      </c>
    </row>
    <row r="79" spans="1:7" ht="45" customHeight="1" x14ac:dyDescent="0.2">
      <c r="A79" s="42" t="s">
        <v>666</v>
      </c>
      <c r="B79" s="191"/>
      <c r="C79" s="193" t="s">
        <v>510</v>
      </c>
      <c r="D79" s="25" t="s">
        <v>55</v>
      </c>
      <c r="E79" s="26" t="s">
        <v>684</v>
      </c>
      <c r="F79" s="248" t="s">
        <v>656</v>
      </c>
      <c r="G79" s="251"/>
    </row>
    <row r="80" spans="1:7" x14ac:dyDescent="0.2">
      <c r="A80" s="197" t="s">
        <v>64</v>
      </c>
      <c r="B80" s="190"/>
      <c r="C80" s="12"/>
      <c r="D80" s="12"/>
      <c r="E80" s="11"/>
      <c r="F80" s="247">
        <v>267</v>
      </c>
      <c r="G80" s="251">
        <f t="shared" si="1"/>
        <v>534</v>
      </c>
    </row>
    <row r="81" spans="1:7" x14ac:dyDescent="0.2">
      <c r="A81" s="35" t="s">
        <v>664</v>
      </c>
      <c r="B81" s="44"/>
      <c r="C81" s="12"/>
      <c r="D81" s="12"/>
      <c r="E81" s="11" t="s">
        <v>253</v>
      </c>
      <c r="F81" s="247">
        <v>256</v>
      </c>
      <c r="G81" s="251">
        <f t="shared" si="1"/>
        <v>512</v>
      </c>
    </row>
    <row r="82" spans="1:7" x14ac:dyDescent="0.2">
      <c r="A82" s="35" t="s">
        <v>665</v>
      </c>
      <c r="B82" s="44"/>
      <c r="C82" s="12"/>
      <c r="D82" s="12"/>
      <c r="E82" s="11" t="s">
        <v>253</v>
      </c>
      <c r="F82" s="247">
        <v>256</v>
      </c>
      <c r="G82" s="251">
        <f t="shared" si="1"/>
        <v>512</v>
      </c>
    </row>
    <row r="83" spans="1:7" ht="15.75" x14ac:dyDescent="0.2">
      <c r="A83" s="277" t="s">
        <v>54</v>
      </c>
      <c r="B83" s="277"/>
      <c r="C83" s="277"/>
      <c r="D83" s="277"/>
      <c r="E83" s="277"/>
      <c r="F83" s="278"/>
      <c r="G83" s="251">
        <f t="shared" si="1"/>
        <v>0</v>
      </c>
    </row>
    <row r="84" spans="1:7" ht="24" customHeight="1" x14ac:dyDescent="0.2">
      <c r="A84" s="136" t="s">
        <v>733</v>
      </c>
      <c r="B84" s="3" t="s">
        <v>681</v>
      </c>
      <c r="C84" s="20" t="s">
        <v>449</v>
      </c>
      <c r="D84" s="3" t="s">
        <v>55</v>
      </c>
      <c r="E84" s="3" t="s">
        <v>684</v>
      </c>
      <c r="F84" s="248" t="s">
        <v>656</v>
      </c>
      <c r="G84" s="251"/>
    </row>
    <row r="85" spans="1:7" x14ac:dyDescent="0.2">
      <c r="A85" s="198" t="s">
        <v>453</v>
      </c>
      <c r="B85" s="13">
        <v>30</v>
      </c>
      <c r="C85" s="24">
        <v>115</v>
      </c>
      <c r="D85" s="15" t="s">
        <v>455</v>
      </c>
      <c r="E85" s="14" t="s">
        <v>254</v>
      </c>
      <c r="F85" s="241">
        <v>201</v>
      </c>
      <c r="G85" s="251">
        <f t="shared" si="1"/>
        <v>402</v>
      </c>
    </row>
    <row r="86" spans="1:7" x14ac:dyDescent="0.2">
      <c r="A86" s="198" t="s">
        <v>454</v>
      </c>
      <c r="B86" s="13">
        <v>30</v>
      </c>
      <c r="C86" s="24">
        <v>115</v>
      </c>
      <c r="D86" s="15" t="s">
        <v>455</v>
      </c>
      <c r="E86" s="14" t="s">
        <v>254</v>
      </c>
      <c r="F86" s="241">
        <v>316</v>
      </c>
      <c r="G86" s="251">
        <f t="shared" si="1"/>
        <v>632</v>
      </c>
    </row>
    <row r="87" spans="1:7" x14ac:dyDescent="0.2">
      <c r="A87" s="198" t="s">
        <v>294</v>
      </c>
      <c r="B87" s="13">
        <v>120</v>
      </c>
      <c r="C87" s="24">
        <v>115</v>
      </c>
      <c r="D87" s="15" t="s">
        <v>374</v>
      </c>
      <c r="E87" s="14" t="s">
        <v>255</v>
      </c>
      <c r="F87" s="241">
        <v>422</v>
      </c>
      <c r="G87" s="251">
        <f t="shared" si="1"/>
        <v>844</v>
      </c>
    </row>
    <row r="88" spans="1:7" x14ac:dyDescent="0.2">
      <c r="A88" s="198" t="s">
        <v>295</v>
      </c>
      <c r="B88" s="13">
        <v>120</v>
      </c>
      <c r="C88" s="24">
        <v>115</v>
      </c>
      <c r="D88" s="15" t="s">
        <v>374</v>
      </c>
      <c r="E88" s="14" t="s">
        <v>255</v>
      </c>
      <c r="F88" s="241">
        <v>484</v>
      </c>
      <c r="G88" s="251">
        <f t="shared" si="1"/>
        <v>968</v>
      </c>
    </row>
    <row r="89" spans="1:7" x14ac:dyDescent="0.2">
      <c r="A89" s="198" t="s">
        <v>145</v>
      </c>
      <c r="B89" s="16">
        <v>40</v>
      </c>
      <c r="C89" s="24">
        <v>115</v>
      </c>
      <c r="D89" s="17" t="s">
        <v>226</v>
      </c>
      <c r="E89" s="14" t="s">
        <v>256</v>
      </c>
      <c r="F89" s="241">
        <v>321</v>
      </c>
      <c r="G89" s="251">
        <f t="shared" si="1"/>
        <v>642</v>
      </c>
    </row>
    <row r="90" spans="1:7" x14ac:dyDescent="0.2">
      <c r="A90" s="198" t="s">
        <v>456</v>
      </c>
      <c r="B90" s="16">
        <v>40</v>
      </c>
      <c r="C90" s="24">
        <v>115</v>
      </c>
      <c r="D90" s="17" t="s">
        <v>226</v>
      </c>
      <c r="E90" s="14" t="s">
        <v>256</v>
      </c>
      <c r="F90" s="241">
        <v>388</v>
      </c>
      <c r="G90" s="251">
        <f t="shared" si="1"/>
        <v>776</v>
      </c>
    </row>
    <row r="91" spans="1:7" x14ac:dyDescent="0.2">
      <c r="A91" s="198" t="s">
        <v>702</v>
      </c>
      <c r="B91" s="16">
        <v>40</v>
      </c>
      <c r="C91" s="24">
        <v>115</v>
      </c>
      <c r="D91" s="17" t="s">
        <v>226</v>
      </c>
      <c r="E91" s="14" t="s">
        <v>256</v>
      </c>
      <c r="F91" s="241">
        <v>441</v>
      </c>
      <c r="G91" s="251">
        <f t="shared" si="1"/>
        <v>882</v>
      </c>
    </row>
    <row r="92" spans="1:7" x14ac:dyDescent="0.2">
      <c r="A92" s="198" t="s">
        <v>439</v>
      </c>
      <c r="B92" s="16">
        <v>40</v>
      </c>
      <c r="C92" s="24">
        <v>115</v>
      </c>
      <c r="D92" s="17" t="s">
        <v>226</v>
      </c>
      <c r="E92" s="14" t="s">
        <v>256</v>
      </c>
      <c r="F92" s="241">
        <v>661</v>
      </c>
      <c r="G92" s="251">
        <f t="shared" si="1"/>
        <v>1322</v>
      </c>
    </row>
    <row r="93" spans="1:7" x14ac:dyDescent="0.2">
      <c r="A93" s="198" t="s">
        <v>123</v>
      </c>
      <c r="B93" s="16">
        <v>40</v>
      </c>
      <c r="C93" s="24">
        <v>115</v>
      </c>
      <c r="D93" s="17" t="s">
        <v>450</v>
      </c>
      <c r="E93" s="14" t="s">
        <v>257</v>
      </c>
      <c r="F93" s="241">
        <v>738</v>
      </c>
      <c r="G93" s="251">
        <f t="shared" si="1"/>
        <v>1476</v>
      </c>
    </row>
    <row r="94" spans="1:7" x14ac:dyDescent="0.2">
      <c r="A94" s="198" t="s">
        <v>296</v>
      </c>
      <c r="B94" s="16">
        <v>200</v>
      </c>
      <c r="C94" s="24">
        <v>115</v>
      </c>
      <c r="D94" s="17" t="s">
        <v>375</v>
      </c>
      <c r="E94" s="14" t="s">
        <v>475</v>
      </c>
      <c r="F94" s="241">
        <v>589</v>
      </c>
      <c r="G94" s="251">
        <f t="shared" si="1"/>
        <v>1178</v>
      </c>
    </row>
    <row r="95" spans="1:7" x14ac:dyDescent="0.2">
      <c r="A95" s="198" t="s">
        <v>297</v>
      </c>
      <c r="B95" s="16">
        <v>200</v>
      </c>
      <c r="C95" s="24">
        <v>115</v>
      </c>
      <c r="D95" s="17" t="s">
        <v>375</v>
      </c>
      <c r="E95" s="14" t="s">
        <v>475</v>
      </c>
      <c r="F95" s="241">
        <v>622</v>
      </c>
      <c r="G95" s="251">
        <f t="shared" si="1"/>
        <v>1244</v>
      </c>
    </row>
    <row r="96" spans="1:7" x14ac:dyDescent="0.2">
      <c r="A96" s="198" t="s">
        <v>680</v>
      </c>
      <c r="B96" s="16">
        <v>200</v>
      </c>
      <c r="C96" s="24">
        <v>115</v>
      </c>
      <c r="D96" s="17" t="s">
        <v>375</v>
      </c>
      <c r="E96" s="14" t="s">
        <v>475</v>
      </c>
      <c r="F96" s="241">
        <v>746</v>
      </c>
      <c r="G96" s="251">
        <f t="shared" si="1"/>
        <v>1492</v>
      </c>
    </row>
    <row r="97" spans="1:7" x14ac:dyDescent="0.2">
      <c r="A97" s="198" t="s">
        <v>146</v>
      </c>
      <c r="B97" s="13">
        <v>50</v>
      </c>
      <c r="C97" s="24">
        <v>115</v>
      </c>
      <c r="D97" s="15" t="s">
        <v>227</v>
      </c>
      <c r="E97" s="14" t="s">
        <v>476</v>
      </c>
      <c r="F97" s="241">
        <v>454</v>
      </c>
      <c r="G97" s="251">
        <f t="shared" si="1"/>
        <v>908</v>
      </c>
    </row>
    <row r="98" spans="1:7" x14ac:dyDescent="0.2">
      <c r="A98" s="198" t="s">
        <v>298</v>
      </c>
      <c r="B98" s="16">
        <v>260</v>
      </c>
      <c r="C98" s="24">
        <v>115</v>
      </c>
      <c r="D98" s="17" t="s">
        <v>373</v>
      </c>
      <c r="E98" s="14" t="s">
        <v>477</v>
      </c>
      <c r="F98" s="241">
        <v>860</v>
      </c>
      <c r="G98" s="251">
        <f t="shared" si="1"/>
        <v>1720</v>
      </c>
    </row>
    <row r="99" spans="1:7" x14ac:dyDescent="0.2">
      <c r="A99" s="198" t="s">
        <v>613</v>
      </c>
      <c r="B99" s="16">
        <v>260</v>
      </c>
      <c r="C99" s="24">
        <v>115</v>
      </c>
      <c r="D99" s="17" t="s">
        <v>373</v>
      </c>
      <c r="E99" s="14" t="s">
        <v>477</v>
      </c>
      <c r="F99" s="241">
        <v>950</v>
      </c>
      <c r="G99" s="251">
        <f t="shared" si="1"/>
        <v>1900</v>
      </c>
    </row>
    <row r="100" spans="1:7" x14ac:dyDescent="0.2">
      <c r="A100" s="198" t="s">
        <v>457</v>
      </c>
      <c r="B100" s="13">
        <v>60</v>
      </c>
      <c r="C100" s="24">
        <v>115</v>
      </c>
      <c r="D100" s="15" t="s">
        <v>458</v>
      </c>
      <c r="E100" s="14" t="s">
        <v>478</v>
      </c>
      <c r="F100" s="241">
        <v>539</v>
      </c>
      <c r="G100" s="251">
        <f t="shared" si="1"/>
        <v>1078</v>
      </c>
    </row>
    <row r="101" spans="1:7" x14ac:dyDescent="0.2">
      <c r="A101" s="198" t="s">
        <v>440</v>
      </c>
      <c r="B101" s="13">
        <v>60</v>
      </c>
      <c r="C101" s="24">
        <v>115</v>
      </c>
      <c r="D101" s="15" t="s">
        <v>458</v>
      </c>
      <c r="E101" s="14" t="s">
        <v>478</v>
      </c>
      <c r="F101" s="241">
        <v>786</v>
      </c>
      <c r="G101" s="251">
        <f t="shared" si="1"/>
        <v>1572</v>
      </c>
    </row>
    <row r="102" spans="1:7" x14ac:dyDescent="0.2">
      <c r="A102" s="198" t="s">
        <v>385</v>
      </c>
      <c r="B102" s="16">
        <v>120</v>
      </c>
      <c r="C102" s="24">
        <v>140</v>
      </c>
      <c r="D102" s="17" t="s">
        <v>387</v>
      </c>
      <c r="E102" s="14" t="s">
        <v>479</v>
      </c>
      <c r="F102" s="241">
        <v>1852</v>
      </c>
      <c r="G102" s="251">
        <f t="shared" si="1"/>
        <v>3704</v>
      </c>
    </row>
    <row r="103" spans="1:7" x14ac:dyDescent="0.2">
      <c r="A103" s="198" t="s">
        <v>386</v>
      </c>
      <c r="B103" s="16">
        <v>120</v>
      </c>
      <c r="C103" s="24">
        <v>140</v>
      </c>
      <c r="D103" s="17" t="s">
        <v>387</v>
      </c>
      <c r="E103" s="14" t="s">
        <v>479</v>
      </c>
      <c r="F103" s="241">
        <v>2001</v>
      </c>
      <c r="G103" s="251">
        <f t="shared" si="1"/>
        <v>4002</v>
      </c>
    </row>
    <row r="104" spans="1:7" x14ac:dyDescent="0.2">
      <c r="A104" s="198" t="s">
        <v>388</v>
      </c>
      <c r="B104" s="279" t="s">
        <v>389</v>
      </c>
      <c r="C104" s="280"/>
      <c r="D104" s="280"/>
      <c r="E104" s="281"/>
      <c r="F104" s="241">
        <v>178</v>
      </c>
      <c r="G104" s="251">
        <f t="shared" si="1"/>
        <v>356</v>
      </c>
    </row>
    <row r="105" spans="1:7" x14ac:dyDescent="0.2">
      <c r="A105" s="39" t="s">
        <v>105</v>
      </c>
      <c r="B105" s="51"/>
      <c r="C105" s="54"/>
      <c r="D105" s="55"/>
      <c r="E105" s="55"/>
      <c r="F105" s="249">
        <v>108</v>
      </c>
      <c r="G105" s="251">
        <f t="shared" si="1"/>
        <v>216</v>
      </c>
    </row>
    <row r="106" spans="1:7" x14ac:dyDescent="0.2">
      <c r="A106" s="39" t="s">
        <v>106</v>
      </c>
      <c r="B106" s="51"/>
      <c r="C106" s="54"/>
      <c r="D106" s="55"/>
      <c r="E106" s="55"/>
      <c r="F106" s="249">
        <v>115</v>
      </c>
      <c r="G106" s="251">
        <f t="shared" si="1"/>
        <v>230</v>
      </c>
    </row>
    <row r="107" spans="1:7" x14ac:dyDescent="0.2">
      <c r="A107" s="39" t="s">
        <v>107</v>
      </c>
      <c r="B107" s="51"/>
      <c r="C107" s="54"/>
      <c r="D107" s="55"/>
      <c r="E107" s="55"/>
      <c r="F107" s="249">
        <v>106</v>
      </c>
      <c r="G107" s="251">
        <f t="shared" si="1"/>
        <v>212</v>
      </c>
    </row>
    <row r="108" spans="1:7" x14ac:dyDescent="0.2">
      <c r="A108" s="285" t="s">
        <v>463</v>
      </c>
      <c r="B108" s="285"/>
      <c r="C108" s="285"/>
      <c r="D108" s="285"/>
      <c r="E108" s="285"/>
      <c r="F108" s="286"/>
      <c r="G108" s="251">
        <f t="shared" si="1"/>
        <v>0</v>
      </c>
    </row>
    <row r="109" spans="1:7" ht="15.75" x14ac:dyDescent="0.25">
      <c r="A109" s="270" t="s">
        <v>488</v>
      </c>
      <c r="B109" s="282"/>
      <c r="C109" s="282"/>
      <c r="D109" s="282"/>
      <c r="E109" s="283"/>
      <c r="F109" s="284"/>
      <c r="G109" s="251">
        <f t="shared" si="1"/>
        <v>0</v>
      </c>
    </row>
    <row r="110" spans="1:7" ht="20.25" customHeight="1" x14ac:dyDescent="0.2">
      <c r="A110" s="136" t="s">
        <v>733</v>
      </c>
      <c r="B110" s="3"/>
      <c r="C110" s="25"/>
      <c r="D110" s="25"/>
      <c r="E110" s="26" t="s">
        <v>684</v>
      </c>
      <c r="F110" s="248" t="s">
        <v>656</v>
      </c>
      <c r="G110" s="251"/>
    </row>
    <row r="111" spans="1:7" x14ac:dyDescent="0.2">
      <c r="A111" s="5" t="s">
        <v>487</v>
      </c>
      <c r="B111" s="202"/>
      <c r="C111" s="200"/>
      <c r="D111" s="23"/>
      <c r="E111" s="147"/>
      <c r="F111" s="250">
        <v>10</v>
      </c>
      <c r="G111" s="251">
        <f t="shared" si="1"/>
        <v>20</v>
      </c>
    </row>
    <row r="112" spans="1:7" x14ac:dyDescent="0.2">
      <c r="A112" s="39" t="s">
        <v>163</v>
      </c>
      <c r="B112" s="202"/>
      <c r="C112" s="201"/>
      <c r="D112" s="23"/>
      <c r="E112" s="147"/>
      <c r="F112" s="250">
        <v>9</v>
      </c>
      <c r="G112" s="251">
        <f t="shared" si="1"/>
        <v>18</v>
      </c>
    </row>
    <row r="113" spans="1:7" ht="20.25" customHeight="1" x14ac:dyDescent="0.2">
      <c r="A113" s="268" t="s">
        <v>93</v>
      </c>
      <c r="B113" s="268"/>
      <c r="C113" s="268"/>
      <c r="D113" s="268"/>
      <c r="E113" s="268"/>
      <c r="F113" s="268"/>
      <c r="G113" s="251">
        <f t="shared" si="1"/>
        <v>0</v>
      </c>
    </row>
    <row r="114" spans="1:7" ht="15.75" x14ac:dyDescent="0.25">
      <c r="A114" s="269" t="s">
        <v>95</v>
      </c>
      <c r="B114" s="269"/>
      <c r="C114" s="269"/>
      <c r="D114" s="269"/>
      <c r="E114" s="269"/>
      <c r="F114" s="269"/>
      <c r="G114" s="251">
        <f t="shared" si="1"/>
        <v>0</v>
      </c>
    </row>
    <row r="115" spans="1:7" ht="15.75" x14ac:dyDescent="0.25">
      <c r="A115" s="270" t="s">
        <v>444</v>
      </c>
      <c r="B115" s="282"/>
      <c r="C115" s="282"/>
      <c r="D115" s="282"/>
      <c r="E115" s="283"/>
      <c r="F115" s="284"/>
      <c r="G115" s="251">
        <f t="shared" si="1"/>
        <v>0</v>
      </c>
    </row>
    <row r="116" spans="1:7" ht="23.25" customHeight="1" x14ac:dyDescent="0.2">
      <c r="A116" s="136" t="s">
        <v>733</v>
      </c>
      <c r="B116" s="3"/>
      <c r="C116" s="25" t="s">
        <v>510</v>
      </c>
      <c r="D116" s="25" t="s">
        <v>55</v>
      </c>
      <c r="E116" s="26" t="s">
        <v>684</v>
      </c>
      <c r="F116" s="248" t="s">
        <v>656</v>
      </c>
      <c r="G116" s="251"/>
    </row>
    <row r="117" spans="1:7" x14ac:dyDescent="0.2">
      <c r="A117" s="192" t="s">
        <v>137</v>
      </c>
      <c r="B117" s="202"/>
      <c r="C117" s="200">
        <v>4.5</v>
      </c>
      <c r="D117" s="23" t="s">
        <v>288</v>
      </c>
      <c r="E117" s="147" t="s">
        <v>287</v>
      </c>
      <c r="F117" s="247">
        <v>651</v>
      </c>
      <c r="G117" s="251">
        <f t="shared" si="1"/>
        <v>1302</v>
      </c>
    </row>
    <row r="118" spans="1:7" x14ac:dyDescent="0.2">
      <c r="A118" s="192" t="s">
        <v>138</v>
      </c>
      <c r="B118" s="202"/>
      <c r="C118" s="201">
        <v>5.7</v>
      </c>
      <c r="D118" s="23" t="s">
        <v>289</v>
      </c>
      <c r="E118" s="147" t="s">
        <v>287</v>
      </c>
      <c r="F118" s="247">
        <v>683</v>
      </c>
      <c r="G118" s="251">
        <f t="shared" si="1"/>
        <v>1366</v>
      </c>
    </row>
    <row r="119" spans="1:7" x14ac:dyDescent="0.2">
      <c r="A119" s="192" t="s">
        <v>139</v>
      </c>
      <c r="B119" s="202"/>
      <c r="C119" s="201">
        <v>9</v>
      </c>
      <c r="D119" s="23" t="s">
        <v>290</v>
      </c>
      <c r="E119" s="147" t="s">
        <v>287</v>
      </c>
      <c r="F119" s="247">
        <v>741</v>
      </c>
      <c r="G119" s="251">
        <f t="shared" si="1"/>
        <v>1482</v>
      </c>
    </row>
    <row r="120" spans="1:7" x14ac:dyDescent="0.2">
      <c r="A120" s="192" t="s">
        <v>140</v>
      </c>
      <c r="B120" s="202"/>
      <c r="C120" s="201">
        <v>10.8</v>
      </c>
      <c r="D120" s="23" t="s">
        <v>291</v>
      </c>
      <c r="E120" s="147" t="s">
        <v>287</v>
      </c>
      <c r="F120" s="247">
        <v>765</v>
      </c>
      <c r="G120" s="251">
        <f t="shared" si="1"/>
        <v>1530</v>
      </c>
    </row>
    <row r="121" spans="1:7" x14ac:dyDescent="0.2">
      <c r="A121" s="192" t="s">
        <v>141</v>
      </c>
      <c r="B121" s="202"/>
      <c r="C121" s="201">
        <v>10.8</v>
      </c>
      <c r="D121" s="23" t="s">
        <v>291</v>
      </c>
      <c r="E121" s="147" t="s">
        <v>287</v>
      </c>
      <c r="F121" s="247">
        <v>655</v>
      </c>
      <c r="G121" s="251">
        <f t="shared" si="1"/>
        <v>1310</v>
      </c>
    </row>
    <row r="122" spans="1:7" x14ac:dyDescent="0.2">
      <c r="A122" s="192" t="s">
        <v>445</v>
      </c>
      <c r="B122" s="202"/>
      <c r="C122" s="201"/>
      <c r="D122" s="23"/>
      <c r="E122" s="147"/>
      <c r="F122" s="247">
        <v>30</v>
      </c>
      <c r="G122" s="251">
        <f t="shared" si="1"/>
        <v>60</v>
      </c>
    </row>
    <row r="123" spans="1:7" x14ac:dyDescent="0.2">
      <c r="A123" s="192" t="s">
        <v>446</v>
      </c>
      <c r="B123" s="202"/>
      <c r="C123" s="201"/>
      <c r="D123" s="23"/>
      <c r="E123" s="147"/>
      <c r="F123" s="247">
        <v>200</v>
      </c>
      <c r="G123" s="251">
        <f t="shared" si="1"/>
        <v>400</v>
      </c>
    </row>
    <row r="124" spans="1:7" x14ac:dyDescent="0.2">
      <c r="A124" s="192" t="s">
        <v>447</v>
      </c>
      <c r="B124" s="202"/>
      <c r="C124" s="201"/>
      <c r="D124" s="23"/>
      <c r="E124" s="147"/>
      <c r="F124" s="247">
        <v>469</v>
      </c>
      <c r="G124" s="251">
        <f t="shared" si="1"/>
        <v>938</v>
      </c>
    </row>
    <row r="125" spans="1:7" x14ac:dyDescent="0.2">
      <c r="A125" s="192" t="s">
        <v>448</v>
      </c>
      <c r="B125" s="202"/>
      <c r="C125" s="201"/>
      <c r="D125" s="23"/>
      <c r="E125" s="147"/>
      <c r="F125" s="247">
        <v>42</v>
      </c>
      <c r="G125" s="251">
        <f t="shared" si="1"/>
        <v>84</v>
      </c>
    </row>
    <row r="126" spans="1:7" ht="15.75" x14ac:dyDescent="0.25">
      <c r="A126" s="270" t="s">
        <v>47</v>
      </c>
      <c r="B126" s="271"/>
      <c r="C126" s="271"/>
      <c r="D126" s="271"/>
      <c r="E126" s="271"/>
      <c r="F126" s="271"/>
      <c r="G126" s="251">
        <f t="shared" si="1"/>
        <v>0</v>
      </c>
    </row>
    <row r="127" spans="1:7" ht="30.75" customHeight="1" x14ac:dyDescent="0.2">
      <c r="A127" s="42" t="s">
        <v>118</v>
      </c>
      <c r="B127" s="191"/>
      <c r="C127" s="3" t="s">
        <v>443</v>
      </c>
      <c r="D127" s="21"/>
      <c r="E127" s="3" t="s">
        <v>442</v>
      </c>
      <c r="F127" s="248" t="s">
        <v>656</v>
      </c>
      <c r="G127" s="251"/>
    </row>
    <row r="128" spans="1:7" x14ac:dyDescent="0.2">
      <c r="A128" s="32" t="s">
        <v>131</v>
      </c>
      <c r="B128" s="36"/>
      <c r="C128" s="36" t="s">
        <v>489</v>
      </c>
      <c r="D128" s="30"/>
      <c r="E128" s="6" t="s">
        <v>611</v>
      </c>
      <c r="F128" s="241">
        <v>398</v>
      </c>
      <c r="G128" s="251">
        <f t="shared" si="1"/>
        <v>796</v>
      </c>
    </row>
    <row r="129" spans="1:7" x14ac:dyDescent="0.2">
      <c r="A129" s="32" t="s">
        <v>132</v>
      </c>
      <c r="B129" s="36"/>
      <c r="C129" s="36" t="s">
        <v>489</v>
      </c>
      <c r="D129" s="30"/>
      <c r="E129" s="6" t="s">
        <v>611</v>
      </c>
      <c r="F129" s="241">
        <v>483</v>
      </c>
      <c r="G129" s="251">
        <f t="shared" si="1"/>
        <v>966</v>
      </c>
    </row>
    <row r="130" spans="1:7" x14ac:dyDescent="0.2">
      <c r="A130" s="32" t="s">
        <v>131</v>
      </c>
      <c r="B130" s="231"/>
      <c r="C130" s="36" t="s">
        <v>48</v>
      </c>
      <c r="D130" s="30"/>
      <c r="E130" s="6" t="s">
        <v>276</v>
      </c>
      <c r="F130" s="241">
        <v>415</v>
      </c>
      <c r="G130" s="251">
        <f t="shared" si="1"/>
        <v>830</v>
      </c>
    </row>
    <row r="131" spans="1:7" x14ac:dyDescent="0.2">
      <c r="A131" s="32" t="s">
        <v>132</v>
      </c>
      <c r="B131" s="231"/>
      <c r="C131" s="36" t="s">
        <v>48</v>
      </c>
      <c r="D131" s="30"/>
      <c r="E131" s="6" t="s">
        <v>276</v>
      </c>
      <c r="F131" s="241">
        <v>498</v>
      </c>
      <c r="G131" s="251">
        <f t="shared" si="1"/>
        <v>996</v>
      </c>
    </row>
    <row r="132" spans="1:7" x14ac:dyDescent="0.2">
      <c r="A132" s="32" t="s">
        <v>131</v>
      </c>
      <c r="B132" s="231"/>
      <c r="C132" s="36" t="s">
        <v>133</v>
      </c>
      <c r="D132" s="30"/>
      <c r="E132" s="6" t="s">
        <v>134</v>
      </c>
      <c r="F132" s="241">
        <v>472</v>
      </c>
      <c r="G132" s="251">
        <f t="shared" si="1"/>
        <v>944</v>
      </c>
    </row>
    <row r="133" spans="1:7" x14ac:dyDescent="0.2">
      <c r="A133" s="32" t="s">
        <v>132</v>
      </c>
      <c r="B133" s="231"/>
      <c r="C133" s="36" t="s">
        <v>133</v>
      </c>
      <c r="D133" s="30"/>
      <c r="E133" s="6" t="s">
        <v>134</v>
      </c>
      <c r="F133" s="241">
        <v>541</v>
      </c>
      <c r="G133" s="251">
        <f t="shared" si="1"/>
        <v>1082</v>
      </c>
    </row>
    <row r="134" spans="1:7" x14ac:dyDescent="0.2">
      <c r="A134" s="32" t="s">
        <v>131</v>
      </c>
      <c r="B134" s="232"/>
      <c r="C134" s="44" t="s">
        <v>575</v>
      </c>
      <c r="D134" s="147"/>
      <c r="E134" s="147" t="s">
        <v>277</v>
      </c>
      <c r="F134" s="188">
        <v>486</v>
      </c>
      <c r="G134" s="251">
        <f t="shared" ref="G134:G137" si="2">F134*2</f>
        <v>972</v>
      </c>
    </row>
    <row r="135" spans="1:7" x14ac:dyDescent="0.2">
      <c r="A135" s="32" t="s">
        <v>132</v>
      </c>
      <c r="B135" s="232"/>
      <c r="C135" s="44" t="s">
        <v>575</v>
      </c>
      <c r="D135" s="147"/>
      <c r="E135" s="147" t="s">
        <v>277</v>
      </c>
      <c r="F135" s="188">
        <v>564</v>
      </c>
      <c r="G135" s="251">
        <f t="shared" si="2"/>
        <v>1128</v>
      </c>
    </row>
    <row r="136" spans="1:7" x14ac:dyDescent="0.2">
      <c r="A136" s="32" t="s">
        <v>131</v>
      </c>
      <c r="B136" s="232"/>
      <c r="C136" s="44" t="s">
        <v>135</v>
      </c>
      <c r="D136" s="147"/>
      <c r="E136" s="147" t="s">
        <v>136</v>
      </c>
      <c r="F136" s="188">
        <v>541</v>
      </c>
      <c r="G136" s="251">
        <f t="shared" si="2"/>
        <v>1082</v>
      </c>
    </row>
    <row r="137" spans="1:7" x14ac:dyDescent="0.2">
      <c r="A137" s="32" t="s">
        <v>132</v>
      </c>
      <c r="B137" s="232"/>
      <c r="C137" s="44" t="s">
        <v>135</v>
      </c>
      <c r="D137" s="147"/>
      <c r="E137" s="147" t="s">
        <v>136</v>
      </c>
      <c r="F137" s="188">
        <v>620</v>
      </c>
      <c r="G137" s="251">
        <f t="shared" si="2"/>
        <v>1240</v>
      </c>
    </row>
  </sheetData>
  <mergeCells count="14">
    <mergeCell ref="A1:E1"/>
    <mergeCell ref="A2:E2"/>
    <mergeCell ref="A126:F126"/>
    <mergeCell ref="A64:F64"/>
    <mergeCell ref="A65:F65"/>
    <mergeCell ref="A83:F83"/>
    <mergeCell ref="B104:E104"/>
    <mergeCell ref="A115:F115"/>
    <mergeCell ref="A108:F108"/>
    <mergeCell ref="A113:F113"/>
    <mergeCell ref="A114:F114"/>
    <mergeCell ref="A109:F109"/>
    <mergeCell ref="A3:F3"/>
    <mergeCell ref="A63:F63"/>
  </mergeCells>
  <phoneticPr fontId="20" type="noConversion"/>
  <pageMargins left="0.39370078740157483" right="0.19685039370078741" top="0" bottom="0" header="0.19685039370078741" footer="0.19685039370078741"/>
  <pageSetup paperSize="9" orientation="portrait" r:id="rId1"/>
  <headerFooter alignWithMargins="0"/>
  <rowBreaks count="2" manualBreakCount="2">
    <brk id="62" max="16383" man="1"/>
    <brk id="112" max="16383" man="1"/>
  </rowBreaks>
  <ignoredErrors>
    <ignoredError sqref="D11:D62 D68:D72 D87:D103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1"/>
  <sheetViews>
    <sheetView showGridLines="0" showRuler="0" topLeftCell="B157" workbookViewId="0">
      <selection activeCell="F190" sqref="F190:F192"/>
    </sheetView>
  </sheetViews>
  <sheetFormatPr defaultRowHeight="0" customHeight="1" zeroHeight="1" x14ac:dyDescent="0.15"/>
  <cols>
    <col min="1" max="1" width="29.7109375" style="70" customWidth="1"/>
    <col min="2" max="2" width="21.85546875" style="69" customWidth="1"/>
    <col min="3" max="3" width="33.28515625" style="69" customWidth="1"/>
    <col min="4" max="4" width="20.7109375" style="108" customWidth="1"/>
    <col min="5" max="5" width="0.42578125" style="214" hidden="1" customWidth="1"/>
    <col min="6" max="6" width="8" style="214" customWidth="1"/>
    <col min="7" max="7" width="10.28515625" style="67" customWidth="1"/>
    <col min="8" max="8" width="7.5703125" style="67" customWidth="1"/>
    <col min="9" max="9" width="10.140625" style="67" customWidth="1"/>
    <col min="10" max="10" width="8" style="67" customWidth="1"/>
    <col min="11" max="11" width="9.28515625" style="67" customWidth="1"/>
    <col min="12" max="12" width="8" style="67" customWidth="1"/>
    <col min="13" max="16384" width="9.140625" style="68"/>
  </cols>
  <sheetData>
    <row r="1" spans="1:12" s="59" customFormat="1" ht="18.75" x14ac:dyDescent="0.15">
      <c r="A1" s="57"/>
      <c r="B1" s="288" t="s">
        <v>94</v>
      </c>
      <c r="C1" s="288"/>
      <c r="D1" s="288"/>
      <c r="E1" s="288"/>
      <c r="F1" s="288"/>
      <c r="G1" s="288"/>
      <c r="H1" s="288"/>
      <c r="I1" s="58"/>
      <c r="J1" s="58"/>
      <c r="K1" s="58"/>
      <c r="L1" s="58"/>
    </row>
    <row r="2" spans="1:12" s="57" customFormat="1" ht="15.75" x14ac:dyDescent="0.25">
      <c r="A2" s="60"/>
      <c r="B2" s="272" t="s">
        <v>95</v>
      </c>
      <c r="C2" s="272"/>
      <c r="D2" s="272"/>
      <c r="E2" s="272"/>
      <c r="F2" s="272"/>
      <c r="G2" s="272"/>
      <c r="H2" s="272"/>
      <c r="I2" s="60"/>
      <c r="J2" s="60"/>
      <c r="K2" s="60"/>
      <c r="L2" s="60"/>
    </row>
    <row r="3" spans="1:12" ht="94.5" x14ac:dyDescent="0.15">
      <c r="A3" s="61"/>
      <c r="B3" s="63" t="s">
        <v>733</v>
      </c>
      <c r="C3" s="63" t="s">
        <v>533</v>
      </c>
      <c r="D3" s="64" t="s">
        <v>534</v>
      </c>
      <c r="E3" s="65" t="s">
        <v>655</v>
      </c>
      <c r="F3" s="65" t="s">
        <v>92</v>
      </c>
      <c r="G3" s="62" t="s">
        <v>535</v>
      </c>
      <c r="H3" s="62" t="s">
        <v>356</v>
      </c>
      <c r="I3" s="66" t="s">
        <v>357</v>
      </c>
      <c r="J3" s="66" t="s">
        <v>358</v>
      </c>
      <c r="K3" s="66" t="s">
        <v>359</v>
      </c>
      <c r="L3" s="66" t="s">
        <v>360</v>
      </c>
    </row>
    <row r="4" spans="1:12" ht="11.25" x14ac:dyDescent="0.15">
      <c r="B4" s="76" t="s">
        <v>147</v>
      </c>
      <c r="C4" s="77"/>
      <c r="D4" s="78"/>
      <c r="E4" s="79"/>
      <c r="F4" s="79"/>
      <c r="G4" s="80"/>
      <c r="H4" s="75"/>
      <c r="I4" s="79"/>
      <c r="J4" s="79"/>
      <c r="K4" s="79"/>
      <c r="L4" s="79"/>
    </row>
    <row r="5" spans="1:12" ht="15" customHeight="1" x14ac:dyDescent="0.15">
      <c r="B5" s="81" t="s">
        <v>725</v>
      </c>
      <c r="C5" s="77"/>
      <c r="D5" s="78"/>
      <c r="E5" s="79"/>
      <c r="F5" s="79"/>
      <c r="G5" s="80"/>
      <c r="H5" s="75"/>
      <c r="I5" s="79"/>
      <c r="J5" s="79"/>
      <c r="K5" s="79"/>
      <c r="L5" s="79"/>
    </row>
    <row r="6" spans="1:12" s="59" customFormat="1" ht="15" customHeight="1" x14ac:dyDescent="0.15">
      <c r="A6" s="57"/>
      <c r="B6" s="87" t="s">
        <v>726</v>
      </c>
      <c r="C6" s="88" t="s">
        <v>727</v>
      </c>
      <c r="D6" s="89" t="s">
        <v>148</v>
      </c>
      <c r="E6" s="252">
        <v>139</v>
      </c>
      <c r="F6" s="256">
        <f>E6*2</f>
        <v>278</v>
      </c>
      <c r="G6" s="255">
        <v>4.5</v>
      </c>
      <c r="H6" s="91" t="s">
        <v>729</v>
      </c>
      <c r="I6" s="92">
        <v>15</v>
      </c>
      <c r="J6" s="93">
        <v>420</v>
      </c>
      <c r="K6" s="93">
        <v>590</v>
      </c>
      <c r="L6" s="93">
        <v>270</v>
      </c>
    </row>
    <row r="7" spans="1:12" s="59" customFormat="1" ht="15" customHeight="1" x14ac:dyDescent="0.15">
      <c r="A7" s="57"/>
      <c r="B7" s="87" t="s">
        <v>730</v>
      </c>
      <c r="C7" s="88" t="s">
        <v>727</v>
      </c>
      <c r="D7" s="89" t="s">
        <v>148</v>
      </c>
      <c r="E7" s="252">
        <v>144</v>
      </c>
      <c r="F7" s="256">
        <f t="shared" ref="F7:F13" si="0">E7*2</f>
        <v>288</v>
      </c>
      <c r="G7" s="255">
        <v>6</v>
      </c>
      <c r="H7" s="91" t="s">
        <v>731</v>
      </c>
      <c r="I7" s="92">
        <v>23</v>
      </c>
      <c r="J7" s="93">
        <v>420</v>
      </c>
      <c r="K7" s="93">
        <v>590</v>
      </c>
      <c r="L7" s="93">
        <v>270</v>
      </c>
    </row>
    <row r="8" spans="1:12" s="59" customFormat="1" ht="15" customHeight="1" x14ac:dyDescent="0.15">
      <c r="A8" s="57"/>
      <c r="B8" s="87" t="s">
        <v>732</v>
      </c>
      <c r="C8" s="88" t="s">
        <v>727</v>
      </c>
      <c r="D8" s="89" t="s">
        <v>148</v>
      </c>
      <c r="E8" s="252">
        <v>150</v>
      </c>
      <c r="F8" s="256">
        <f t="shared" si="0"/>
        <v>300</v>
      </c>
      <c r="G8" s="255">
        <v>8</v>
      </c>
      <c r="H8" s="91" t="s">
        <v>500</v>
      </c>
      <c r="I8" s="92">
        <v>23</v>
      </c>
      <c r="J8" s="93">
        <v>420</v>
      </c>
      <c r="K8" s="93">
        <v>590</v>
      </c>
      <c r="L8" s="93">
        <v>270</v>
      </c>
    </row>
    <row r="9" spans="1:12" s="59" customFormat="1" ht="15" customHeight="1" x14ac:dyDescent="0.15">
      <c r="A9" s="57"/>
      <c r="B9" s="87" t="s">
        <v>501</v>
      </c>
      <c r="C9" s="88" t="s">
        <v>727</v>
      </c>
      <c r="D9" s="89" t="s">
        <v>148</v>
      </c>
      <c r="E9" s="252">
        <v>158</v>
      </c>
      <c r="F9" s="256">
        <f t="shared" si="0"/>
        <v>316</v>
      </c>
      <c r="G9" s="255">
        <v>9</v>
      </c>
      <c r="H9" s="91" t="s">
        <v>502</v>
      </c>
      <c r="I9" s="92">
        <v>23</v>
      </c>
      <c r="J9" s="93">
        <v>420</v>
      </c>
      <c r="K9" s="93">
        <v>590</v>
      </c>
      <c r="L9" s="93">
        <v>270</v>
      </c>
    </row>
    <row r="10" spans="1:12" ht="15" customHeight="1" x14ac:dyDescent="0.15">
      <c r="B10" s="95" t="s">
        <v>726</v>
      </c>
      <c r="C10" s="96" t="s">
        <v>727</v>
      </c>
      <c r="D10" s="97" t="s">
        <v>504</v>
      </c>
      <c r="E10" s="252">
        <v>144</v>
      </c>
      <c r="F10" s="256">
        <f t="shared" si="0"/>
        <v>288</v>
      </c>
      <c r="G10" s="98">
        <v>4.5</v>
      </c>
      <c r="H10" s="99" t="s">
        <v>729</v>
      </c>
      <c r="I10" s="100">
        <v>15</v>
      </c>
      <c r="J10" s="93">
        <v>420</v>
      </c>
      <c r="K10" s="93">
        <v>590</v>
      </c>
      <c r="L10" s="93">
        <v>270</v>
      </c>
    </row>
    <row r="11" spans="1:12" ht="15" customHeight="1" x14ac:dyDescent="0.15">
      <c r="B11" s="95" t="s">
        <v>730</v>
      </c>
      <c r="C11" s="96" t="s">
        <v>727</v>
      </c>
      <c r="D11" s="97" t="s">
        <v>504</v>
      </c>
      <c r="E11" s="252">
        <v>148</v>
      </c>
      <c r="F11" s="256">
        <f t="shared" si="0"/>
        <v>296</v>
      </c>
      <c r="G11" s="98">
        <v>6</v>
      </c>
      <c r="H11" s="99" t="s">
        <v>731</v>
      </c>
      <c r="I11" s="100">
        <v>23</v>
      </c>
      <c r="J11" s="93">
        <v>420</v>
      </c>
      <c r="K11" s="93">
        <v>590</v>
      </c>
      <c r="L11" s="93">
        <v>270</v>
      </c>
    </row>
    <row r="12" spans="1:12" ht="15" customHeight="1" x14ac:dyDescent="0.15">
      <c r="B12" s="95" t="s">
        <v>732</v>
      </c>
      <c r="C12" s="96" t="s">
        <v>727</v>
      </c>
      <c r="D12" s="97" t="s">
        <v>504</v>
      </c>
      <c r="E12" s="252">
        <v>155</v>
      </c>
      <c r="F12" s="256">
        <f t="shared" si="0"/>
        <v>310</v>
      </c>
      <c r="G12" s="98">
        <v>8</v>
      </c>
      <c r="H12" s="99" t="s">
        <v>500</v>
      </c>
      <c r="I12" s="100">
        <v>23</v>
      </c>
      <c r="J12" s="93">
        <v>420</v>
      </c>
      <c r="K12" s="93">
        <v>590</v>
      </c>
      <c r="L12" s="93">
        <v>270</v>
      </c>
    </row>
    <row r="13" spans="1:12" ht="15" customHeight="1" x14ac:dyDescent="0.15">
      <c r="B13" s="95" t="s">
        <v>501</v>
      </c>
      <c r="C13" s="96" t="s">
        <v>727</v>
      </c>
      <c r="D13" s="97" t="s">
        <v>504</v>
      </c>
      <c r="E13" s="252">
        <v>163</v>
      </c>
      <c r="F13" s="256">
        <f t="shared" si="0"/>
        <v>326</v>
      </c>
      <c r="G13" s="98">
        <v>9</v>
      </c>
      <c r="H13" s="99" t="s">
        <v>502</v>
      </c>
      <c r="I13" s="100">
        <v>23</v>
      </c>
      <c r="J13" s="93">
        <v>420</v>
      </c>
      <c r="K13" s="93">
        <v>590</v>
      </c>
      <c r="L13" s="93">
        <v>270</v>
      </c>
    </row>
    <row r="14" spans="1:12" s="117" customFormat="1" ht="15" customHeight="1" x14ac:dyDescent="0.15">
      <c r="A14" s="115"/>
      <c r="B14" s="76" t="s">
        <v>641</v>
      </c>
      <c r="C14" s="205"/>
      <c r="D14" s="206"/>
      <c r="E14" s="207"/>
      <c r="F14" s="254"/>
      <c r="G14" s="207"/>
      <c r="H14" s="208"/>
      <c r="I14" s="209"/>
      <c r="J14" s="205"/>
      <c r="K14" s="210"/>
      <c r="L14" s="205"/>
    </row>
    <row r="15" spans="1:12" s="117" customFormat="1" ht="15" customHeight="1" x14ac:dyDescent="0.15">
      <c r="A15" s="115"/>
      <c r="B15" s="81" t="s">
        <v>149</v>
      </c>
      <c r="C15" s="205"/>
      <c r="D15" s="211"/>
      <c r="E15" s="207"/>
      <c r="F15" s="254"/>
      <c r="G15" s="207"/>
      <c r="H15" s="208"/>
      <c r="I15" s="209"/>
      <c r="J15" s="205"/>
      <c r="K15" s="210"/>
      <c r="L15" s="212"/>
    </row>
    <row r="16" spans="1:12" s="117" customFormat="1" ht="15" customHeight="1" x14ac:dyDescent="0.15">
      <c r="A16" s="115"/>
      <c r="B16" s="118" t="s">
        <v>638</v>
      </c>
      <c r="C16" s="119" t="s">
        <v>727</v>
      </c>
      <c r="D16" s="120" t="s">
        <v>504</v>
      </c>
      <c r="E16" s="257"/>
      <c r="F16" s="258"/>
      <c r="G16" s="121">
        <v>4.5</v>
      </c>
      <c r="H16" s="122" t="s">
        <v>729</v>
      </c>
      <c r="I16" s="123">
        <v>20</v>
      </c>
      <c r="J16" s="124">
        <v>505</v>
      </c>
      <c r="K16" s="124">
        <v>480</v>
      </c>
      <c r="L16" s="124">
        <v>310</v>
      </c>
    </row>
    <row r="17" spans="1:12" s="117" customFormat="1" ht="15" customHeight="1" x14ac:dyDescent="0.15">
      <c r="A17" s="115"/>
      <c r="B17" s="118" t="s">
        <v>639</v>
      </c>
      <c r="C17" s="119" t="s">
        <v>727</v>
      </c>
      <c r="D17" s="120" t="s">
        <v>504</v>
      </c>
      <c r="E17" s="257">
        <v>210</v>
      </c>
      <c r="F17" s="258">
        <f>E17*2</f>
        <v>420</v>
      </c>
      <c r="G17" s="121">
        <v>6.8</v>
      </c>
      <c r="H17" s="122" t="s">
        <v>150</v>
      </c>
      <c r="I17" s="123">
        <v>20</v>
      </c>
      <c r="J17" s="124">
        <v>505</v>
      </c>
      <c r="K17" s="124">
        <v>480</v>
      </c>
      <c r="L17" s="124">
        <v>310</v>
      </c>
    </row>
    <row r="18" spans="1:12" s="117" customFormat="1" ht="15" customHeight="1" x14ac:dyDescent="0.15">
      <c r="A18" s="115"/>
      <c r="B18" s="118" t="s">
        <v>640</v>
      </c>
      <c r="C18" s="119" t="s">
        <v>727</v>
      </c>
      <c r="D18" s="120" t="s">
        <v>504</v>
      </c>
      <c r="E18" s="257"/>
      <c r="F18" s="258"/>
      <c r="G18" s="121">
        <v>9</v>
      </c>
      <c r="H18" s="122" t="s">
        <v>502</v>
      </c>
      <c r="I18" s="123">
        <v>20</v>
      </c>
      <c r="J18" s="124">
        <v>505</v>
      </c>
      <c r="K18" s="124">
        <v>480</v>
      </c>
      <c r="L18" s="124">
        <v>310</v>
      </c>
    </row>
    <row r="19" spans="1:12" ht="11.25" x14ac:dyDescent="0.15">
      <c r="B19" s="76" t="s">
        <v>151</v>
      </c>
      <c r="C19" s="77"/>
      <c r="D19" s="78"/>
      <c r="E19" s="79"/>
      <c r="F19" s="79"/>
      <c r="G19" s="80"/>
      <c r="H19" s="75"/>
      <c r="I19" s="79"/>
      <c r="J19" s="79"/>
      <c r="K19" s="79"/>
      <c r="L19" s="79"/>
    </row>
    <row r="20" spans="1:12" ht="15" customHeight="1" x14ac:dyDescent="0.15">
      <c r="B20" s="81" t="s">
        <v>152</v>
      </c>
      <c r="C20" s="77"/>
      <c r="D20" s="78"/>
      <c r="E20" s="79"/>
      <c r="F20" s="79"/>
      <c r="G20" s="80"/>
      <c r="H20" s="75"/>
      <c r="I20" s="79"/>
      <c r="J20" s="79"/>
      <c r="K20" s="79"/>
      <c r="L20" s="79"/>
    </row>
    <row r="21" spans="1:12" s="59" customFormat="1" ht="15" customHeight="1" x14ac:dyDescent="0.15">
      <c r="A21" s="57"/>
      <c r="B21" s="87" t="s">
        <v>153</v>
      </c>
      <c r="C21" s="88" t="s">
        <v>727</v>
      </c>
      <c r="D21" s="97" t="s">
        <v>280</v>
      </c>
      <c r="E21" s="252">
        <v>177</v>
      </c>
      <c r="F21" s="256">
        <f>E21*1.6</f>
        <v>283.2</v>
      </c>
      <c r="G21" s="255">
        <v>3</v>
      </c>
      <c r="H21" s="91" t="s">
        <v>154</v>
      </c>
      <c r="I21" s="92">
        <v>15</v>
      </c>
      <c r="J21" s="93">
        <v>410</v>
      </c>
      <c r="K21" s="93">
        <v>580</v>
      </c>
      <c r="L21" s="93">
        <v>300</v>
      </c>
    </row>
    <row r="22" spans="1:12" s="59" customFormat="1" ht="15" customHeight="1" x14ac:dyDescent="0.15">
      <c r="A22" s="57"/>
      <c r="B22" s="87" t="s">
        <v>155</v>
      </c>
      <c r="C22" s="88" t="s">
        <v>727</v>
      </c>
      <c r="D22" s="97" t="s">
        <v>280</v>
      </c>
      <c r="E22" s="252">
        <v>182</v>
      </c>
      <c r="F22" s="256">
        <f>E22*1.6</f>
        <v>291.2</v>
      </c>
      <c r="G22" s="255">
        <v>4.5</v>
      </c>
      <c r="H22" s="91" t="s">
        <v>729</v>
      </c>
      <c r="I22" s="92">
        <v>15</v>
      </c>
      <c r="J22" s="93">
        <v>410</v>
      </c>
      <c r="K22" s="93">
        <v>580</v>
      </c>
      <c r="L22" s="93">
        <v>300</v>
      </c>
    </row>
    <row r="23" spans="1:12" s="59" customFormat="1" ht="15" customHeight="1" x14ac:dyDescent="0.15">
      <c r="A23" s="57"/>
      <c r="B23" s="87" t="s">
        <v>156</v>
      </c>
      <c r="C23" s="88" t="s">
        <v>727</v>
      </c>
      <c r="D23" s="97" t="s">
        <v>280</v>
      </c>
      <c r="E23" s="252">
        <v>200</v>
      </c>
      <c r="F23" s="256">
        <f>E23*1.6</f>
        <v>320</v>
      </c>
      <c r="G23" s="255">
        <v>6</v>
      </c>
      <c r="H23" s="91" t="s">
        <v>731</v>
      </c>
      <c r="I23" s="92">
        <v>23</v>
      </c>
      <c r="J23" s="93">
        <v>410</v>
      </c>
      <c r="K23" s="93">
        <v>580</v>
      </c>
      <c r="L23" s="93">
        <v>300</v>
      </c>
    </row>
    <row r="24" spans="1:12" s="59" customFormat="1" ht="15" customHeight="1" x14ac:dyDescent="0.15">
      <c r="A24" s="57"/>
      <c r="B24" s="87" t="s">
        <v>157</v>
      </c>
      <c r="C24" s="88" t="s">
        <v>727</v>
      </c>
      <c r="D24" s="97" t="s">
        <v>280</v>
      </c>
      <c r="E24" s="252">
        <v>206</v>
      </c>
      <c r="F24" s="256">
        <f>E24*1.6</f>
        <v>329.6</v>
      </c>
      <c r="G24" s="255">
        <v>8</v>
      </c>
      <c r="H24" s="91" t="s">
        <v>500</v>
      </c>
      <c r="I24" s="92">
        <v>23</v>
      </c>
      <c r="J24" s="93">
        <v>410</v>
      </c>
      <c r="K24" s="93">
        <v>580</v>
      </c>
      <c r="L24" s="93">
        <v>300</v>
      </c>
    </row>
    <row r="25" spans="1:12" ht="10.5" x14ac:dyDescent="0.15">
      <c r="B25" s="81" t="s">
        <v>642</v>
      </c>
      <c r="C25" s="77"/>
      <c r="D25" s="78"/>
      <c r="E25" s="131"/>
      <c r="F25" s="129"/>
      <c r="G25" s="80"/>
      <c r="H25" s="75"/>
      <c r="I25" s="79"/>
      <c r="J25" s="79"/>
      <c r="K25" s="79"/>
      <c r="L25" s="79"/>
    </row>
    <row r="26" spans="1:12" ht="10.5" x14ac:dyDescent="0.15">
      <c r="B26" s="132" t="s">
        <v>164</v>
      </c>
      <c r="C26" s="77"/>
      <c r="D26" s="78"/>
      <c r="E26" s="129"/>
      <c r="F26" s="129"/>
      <c r="G26" s="80"/>
      <c r="H26" s="75"/>
      <c r="I26" s="79"/>
      <c r="J26" s="79"/>
      <c r="K26" s="79"/>
      <c r="L26" s="79"/>
    </row>
    <row r="27" spans="1:12" s="59" customFormat="1" ht="15" customHeight="1" x14ac:dyDescent="0.15">
      <c r="A27" s="57"/>
      <c r="B27" s="87" t="s">
        <v>643</v>
      </c>
      <c r="C27" s="88" t="s">
        <v>727</v>
      </c>
      <c r="D27" s="97" t="s">
        <v>280</v>
      </c>
      <c r="E27" s="252">
        <v>196</v>
      </c>
      <c r="F27" s="256">
        <f>E27*2</f>
        <v>392</v>
      </c>
      <c r="G27" s="255">
        <v>6</v>
      </c>
      <c r="H27" s="91" t="s">
        <v>731</v>
      </c>
      <c r="I27" s="92">
        <v>23</v>
      </c>
      <c r="J27" s="93">
        <v>410</v>
      </c>
      <c r="K27" s="93">
        <v>580</v>
      </c>
      <c r="L27" s="93">
        <v>300</v>
      </c>
    </row>
    <row r="28" spans="1:12" s="59" customFormat="1" ht="15" customHeight="1" x14ac:dyDescent="0.15">
      <c r="A28" s="57"/>
      <c r="B28" s="87" t="s">
        <v>644</v>
      </c>
      <c r="C28" s="88" t="s">
        <v>727</v>
      </c>
      <c r="D28" s="97" t="s">
        <v>280</v>
      </c>
      <c r="E28" s="252">
        <v>202</v>
      </c>
      <c r="F28" s="256">
        <f t="shared" ref="F28:F34" si="1">E28*2</f>
        <v>404</v>
      </c>
      <c r="G28" s="255">
        <v>8</v>
      </c>
      <c r="H28" s="91" t="s">
        <v>500</v>
      </c>
      <c r="I28" s="92">
        <v>23</v>
      </c>
      <c r="J28" s="93">
        <v>410</v>
      </c>
      <c r="K28" s="93">
        <v>580</v>
      </c>
      <c r="L28" s="93">
        <v>300</v>
      </c>
    </row>
    <row r="29" spans="1:12" s="59" customFormat="1" ht="15" customHeight="1" x14ac:dyDescent="0.15">
      <c r="A29" s="57"/>
      <c r="B29" s="87" t="s">
        <v>645</v>
      </c>
      <c r="C29" s="88" t="s">
        <v>727</v>
      </c>
      <c r="D29" s="97" t="s">
        <v>280</v>
      </c>
      <c r="E29" s="252">
        <v>212</v>
      </c>
      <c r="F29" s="256">
        <f t="shared" si="1"/>
        <v>424</v>
      </c>
      <c r="G29" s="255">
        <v>9</v>
      </c>
      <c r="H29" s="91" t="s">
        <v>502</v>
      </c>
      <c r="I29" s="92">
        <v>23</v>
      </c>
      <c r="J29" s="93">
        <v>410</v>
      </c>
      <c r="K29" s="93">
        <v>580</v>
      </c>
      <c r="L29" s="93">
        <v>300</v>
      </c>
    </row>
    <row r="30" spans="1:12" s="59" customFormat="1" ht="15" customHeight="1" x14ac:dyDescent="0.2">
      <c r="A30" s="70"/>
      <c r="B30" s="82"/>
      <c r="C30" s="82"/>
      <c r="D30" s="83"/>
      <c r="E30" s="75"/>
      <c r="F30" s="256"/>
      <c r="G30" s="85"/>
      <c r="H30" s="11"/>
      <c r="I30" s="84"/>
      <c r="J30" s="84"/>
      <c r="K30" s="84"/>
      <c r="L30" s="84"/>
    </row>
    <row r="31" spans="1:12" ht="11.25" x14ac:dyDescent="0.15">
      <c r="B31" s="76" t="s">
        <v>158</v>
      </c>
      <c r="C31" s="77"/>
      <c r="D31" s="78"/>
      <c r="E31" s="79"/>
      <c r="F31" s="256"/>
      <c r="G31" s="80"/>
      <c r="H31" s="75"/>
      <c r="I31" s="79"/>
      <c r="J31" s="79"/>
      <c r="K31" s="79"/>
      <c r="L31" s="79"/>
    </row>
    <row r="32" spans="1:12" ht="15" customHeight="1" x14ac:dyDescent="0.15">
      <c r="B32" s="81" t="s">
        <v>159</v>
      </c>
      <c r="C32" s="77"/>
      <c r="D32" s="78"/>
      <c r="E32" s="79"/>
      <c r="F32" s="256"/>
      <c r="G32" s="80"/>
      <c r="H32" s="75"/>
      <c r="I32" s="79"/>
      <c r="J32" s="79"/>
      <c r="K32" s="79"/>
      <c r="L32" s="79"/>
    </row>
    <row r="33" spans="1:12" s="59" customFormat="1" ht="15" customHeight="1" x14ac:dyDescent="0.15">
      <c r="A33" s="57"/>
      <c r="B33" s="132" t="s">
        <v>164</v>
      </c>
      <c r="C33" s="82"/>
      <c r="D33" s="83"/>
      <c r="E33" s="84"/>
      <c r="F33" s="256"/>
      <c r="G33" s="85"/>
      <c r="H33" s="86"/>
      <c r="I33" s="84"/>
      <c r="J33" s="84"/>
      <c r="K33" s="84"/>
      <c r="L33" s="84"/>
    </row>
    <row r="34" spans="1:12" ht="15" customHeight="1" x14ac:dyDescent="0.15">
      <c r="B34" s="95" t="s">
        <v>160</v>
      </c>
      <c r="C34" s="96" t="s">
        <v>281</v>
      </c>
      <c r="D34" s="97" t="s">
        <v>282</v>
      </c>
      <c r="E34" s="252">
        <v>506</v>
      </c>
      <c r="F34" s="256">
        <f t="shared" si="1"/>
        <v>1012</v>
      </c>
      <c r="G34" s="98">
        <v>6</v>
      </c>
      <c r="H34" s="99" t="s">
        <v>150</v>
      </c>
      <c r="I34" s="100">
        <v>40</v>
      </c>
      <c r="J34" s="101">
        <v>490</v>
      </c>
      <c r="K34" s="101">
        <v>830</v>
      </c>
      <c r="L34" s="101">
        <v>250</v>
      </c>
    </row>
    <row r="35" spans="1:12" ht="15" customHeight="1" x14ac:dyDescent="0.15">
      <c r="B35" s="95" t="s">
        <v>161</v>
      </c>
      <c r="C35" s="96" t="s">
        <v>281</v>
      </c>
      <c r="D35" s="97" t="s">
        <v>282</v>
      </c>
      <c r="E35" s="252">
        <v>534</v>
      </c>
      <c r="F35" s="256">
        <f>E35*2</f>
        <v>1068</v>
      </c>
      <c r="G35" s="98">
        <v>9</v>
      </c>
      <c r="H35" s="99" t="s">
        <v>502</v>
      </c>
      <c r="I35" s="100">
        <v>40</v>
      </c>
      <c r="J35" s="101">
        <v>490</v>
      </c>
      <c r="K35" s="101">
        <v>830</v>
      </c>
      <c r="L35" s="101">
        <v>250</v>
      </c>
    </row>
    <row r="36" spans="1:12" ht="11.25" x14ac:dyDescent="0.15">
      <c r="B36" s="76" t="s">
        <v>12</v>
      </c>
      <c r="C36" s="77"/>
      <c r="D36" s="78"/>
      <c r="E36" s="79"/>
      <c r="F36" s="256"/>
      <c r="G36" s="80"/>
      <c r="H36" s="75"/>
      <c r="I36" s="79"/>
      <c r="J36" s="79"/>
      <c r="K36" s="79"/>
      <c r="L36" s="79"/>
    </row>
    <row r="37" spans="1:12" ht="15" customHeight="1" x14ac:dyDescent="0.15">
      <c r="B37" s="81" t="s">
        <v>13</v>
      </c>
      <c r="C37" s="77"/>
      <c r="D37" s="78"/>
      <c r="E37" s="79"/>
      <c r="F37" s="256"/>
      <c r="G37" s="80"/>
      <c r="H37" s="75"/>
      <c r="I37" s="79"/>
      <c r="J37" s="79"/>
      <c r="K37" s="79"/>
      <c r="L37" s="79"/>
    </row>
    <row r="38" spans="1:12" ht="15" customHeight="1" x14ac:dyDescent="0.15">
      <c r="B38" s="132" t="s">
        <v>164</v>
      </c>
      <c r="C38" s="77"/>
      <c r="D38" s="78"/>
      <c r="E38" s="79"/>
      <c r="F38" s="256"/>
      <c r="G38" s="80"/>
      <c r="H38" s="75"/>
      <c r="I38" s="79"/>
      <c r="J38" s="79"/>
      <c r="K38" s="79"/>
      <c r="L38" s="79"/>
    </row>
    <row r="39" spans="1:12" ht="15" customHeight="1" x14ac:dyDescent="0.15">
      <c r="B39" s="95" t="s">
        <v>14</v>
      </c>
      <c r="C39" s="96" t="s">
        <v>281</v>
      </c>
      <c r="D39" s="97" t="s">
        <v>282</v>
      </c>
      <c r="E39" s="252">
        <v>785</v>
      </c>
      <c r="F39" s="256">
        <f t="shared" ref="F39:F42" si="2">E39*2</f>
        <v>1570</v>
      </c>
      <c r="G39" s="98">
        <v>6</v>
      </c>
      <c r="H39" s="99" t="s">
        <v>15</v>
      </c>
      <c r="I39" s="100">
        <v>55</v>
      </c>
      <c r="J39" s="101">
        <v>490</v>
      </c>
      <c r="K39" s="101">
        <v>830</v>
      </c>
      <c r="L39" s="101">
        <v>230</v>
      </c>
    </row>
    <row r="40" spans="1:12" ht="15" customHeight="1" x14ac:dyDescent="0.15">
      <c r="B40" s="95" t="s">
        <v>16</v>
      </c>
      <c r="C40" s="96" t="s">
        <v>281</v>
      </c>
      <c r="D40" s="97" t="s">
        <v>282</v>
      </c>
      <c r="E40" s="252">
        <v>803</v>
      </c>
      <c r="F40" s="256">
        <f t="shared" si="2"/>
        <v>1606</v>
      </c>
      <c r="G40" s="98">
        <v>9</v>
      </c>
      <c r="H40" s="99" t="s">
        <v>502</v>
      </c>
      <c r="I40" s="100">
        <v>55</v>
      </c>
      <c r="J40" s="101">
        <v>490</v>
      </c>
      <c r="K40" s="101">
        <v>830</v>
      </c>
      <c r="L40" s="101">
        <v>230</v>
      </c>
    </row>
    <row r="41" spans="1:12" ht="15" customHeight="1" x14ac:dyDescent="0.15">
      <c r="B41" s="95" t="s">
        <v>17</v>
      </c>
      <c r="C41" s="96" t="s">
        <v>18</v>
      </c>
      <c r="D41" s="97" t="s">
        <v>19</v>
      </c>
      <c r="E41" s="252">
        <v>272</v>
      </c>
      <c r="F41" s="256">
        <f t="shared" si="2"/>
        <v>544</v>
      </c>
      <c r="G41" s="98"/>
      <c r="H41" s="99"/>
      <c r="I41" s="100"/>
      <c r="J41" s="101"/>
      <c r="K41" s="101"/>
      <c r="L41" s="101"/>
    </row>
    <row r="42" spans="1:12" ht="15" customHeight="1" x14ac:dyDescent="0.15">
      <c r="B42" s="95" t="s">
        <v>20</v>
      </c>
      <c r="C42" s="96" t="s">
        <v>21</v>
      </c>
      <c r="D42" s="97" t="s">
        <v>22</v>
      </c>
      <c r="E42" s="252">
        <v>272</v>
      </c>
      <c r="F42" s="256">
        <f t="shared" si="2"/>
        <v>544</v>
      </c>
      <c r="G42" s="98"/>
      <c r="H42" s="99"/>
      <c r="I42" s="100"/>
      <c r="J42" s="101"/>
      <c r="K42" s="101"/>
      <c r="L42" s="101"/>
    </row>
    <row r="43" spans="1:12" s="59" customFormat="1" ht="18.75" x14ac:dyDescent="0.15">
      <c r="A43" s="57"/>
      <c r="B43" s="288" t="s">
        <v>94</v>
      </c>
      <c r="C43" s="288"/>
      <c r="D43" s="288"/>
      <c r="E43" s="288"/>
      <c r="F43" s="288"/>
      <c r="G43" s="288"/>
      <c r="H43" s="288"/>
      <c r="I43" s="58"/>
      <c r="J43" s="58"/>
      <c r="K43" s="58"/>
      <c r="L43" s="58"/>
    </row>
    <row r="44" spans="1:12" s="57" customFormat="1" ht="15.75" x14ac:dyDescent="0.25">
      <c r="A44" s="60"/>
      <c r="B44" s="272" t="s">
        <v>95</v>
      </c>
      <c r="C44" s="272"/>
      <c r="D44" s="272"/>
      <c r="E44" s="272"/>
      <c r="F44" s="272"/>
      <c r="G44" s="272"/>
      <c r="H44" s="272"/>
      <c r="I44" s="60"/>
      <c r="J44" s="60"/>
      <c r="K44" s="60"/>
      <c r="L44" s="60"/>
    </row>
    <row r="45" spans="1:12" ht="94.5" x14ac:dyDescent="0.15">
      <c r="A45" s="61"/>
      <c r="B45" s="63" t="s">
        <v>733</v>
      </c>
      <c r="C45" s="63" t="s">
        <v>533</v>
      </c>
      <c r="D45" s="64" t="s">
        <v>534</v>
      </c>
      <c r="E45" s="65" t="s">
        <v>655</v>
      </c>
      <c r="F45" s="65"/>
      <c r="G45" s="62" t="s">
        <v>535</v>
      </c>
      <c r="H45" s="62" t="s">
        <v>356</v>
      </c>
      <c r="I45" s="66" t="s">
        <v>357</v>
      </c>
      <c r="J45" s="66" t="s">
        <v>358</v>
      </c>
      <c r="K45" s="66" t="s">
        <v>359</v>
      </c>
      <c r="L45" s="66" t="s">
        <v>360</v>
      </c>
    </row>
    <row r="46" spans="1:12" ht="11.25" x14ac:dyDescent="0.15">
      <c r="B46" s="76" t="s">
        <v>162</v>
      </c>
      <c r="C46" s="77"/>
      <c r="D46" s="78"/>
      <c r="E46" s="79"/>
      <c r="F46" s="79"/>
      <c r="G46" s="80"/>
      <c r="H46" s="75"/>
      <c r="I46" s="75"/>
      <c r="J46" s="75"/>
      <c r="K46" s="75"/>
      <c r="L46" s="75"/>
    </row>
    <row r="47" spans="1:12" ht="15" customHeight="1" x14ac:dyDescent="0.15">
      <c r="B47" s="81" t="s">
        <v>414</v>
      </c>
      <c r="C47" s="77"/>
      <c r="D47" s="78"/>
      <c r="E47" s="79"/>
      <c r="F47" s="79"/>
      <c r="G47" s="80"/>
      <c r="H47" s="75"/>
      <c r="I47" s="75"/>
      <c r="J47" s="75"/>
      <c r="K47" s="75"/>
      <c r="L47" s="75"/>
    </row>
    <row r="48" spans="1:12" ht="15" customHeight="1" x14ac:dyDescent="0.15">
      <c r="B48" s="132" t="s">
        <v>164</v>
      </c>
      <c r="C48" s="77"/>
      <c r="D48" s="78"/>
      <c r="E48" s="79"/>
      <c r="F48" s="79"/>
      <c r="G48" s="80"/>
      <c r="H48" s="75"/>
      <c r="I48" s="75"/>
      <c r="J48" s="75"/>
      <c r="K48" s="75"/>
      <c r="L48" s="75"/>
    </row>
    <row r="49" spans="1:12" ht="15" customHeight="1" x14ac:dyDescent="0.15">
      <c r="B49" s="95" t="s">
        <v>415</v>
      </c>
      <c r="C49" s="96" t="s">
        <v>281</v>
      </c>
      <c r="D49" s="97" t="s">
        <v>23</v>
      </c>
      <c r="E49" s="252">
        <v>525</v>
      </c>
      <c r="F49" s="256">
        <f>E49*2</f>
        <v>1050</v>
      </c>
      <c r="G49" s="98">
        <v>6</v>
      </c>
      <c r="H49" s="105" t="s">
        <v>238</v>
      </c>
      <c r="I49" s="100">
        <v>60</v>
      </c>
      <c r="J49" s="106" t="s">
        <v>416</v>
      </c>
      <c r="K49" s="101">
        <v>800</v>
      </c>
      <c r="L49" s="101"/>
    </row>
    <row r="50" spans="1:12" ht="15" customHeight="1" x14ac:dyDescent="0.15">
      <c r="B50" s="95" t="s">
        <v>417</v>
      </c>
      <c r="C50" s="96" t="s">
        <v>281</v>
      </c>
      <c r="D50" s="97" t="s">
        <v>23</v>
      </c>
      <c r="E50" s="252">
        <v>555</v>
      </c>
      <c r="F50" s="256">
        <f t="shared" ref="F50:F56" si="3">E50*2</f>
        <v>1110</v>
      </c>
      <c r="G50" s="98">
        <v>8</v>
      </c>
      <c r="H50" s="99" t="s">
        <v>418</v>
      </c>
      <c r="I50" s="100">
        <v>60</v>
      </c>
      <c r="J50" s="101" t="s">
        <v>416</v>
      </c>
      <c r="K50" s="101">
        <v>800</v>
      </c>
      <c r="L50" s="101"/>
    </row>
    <row r="51" spans="1:12" ht="11.25" x14ac:dyDescent="0.15">
      <c r="B51" s="76" t="s">
        <v>24</v>
      </c>
      <c r="C51" s="77"/>
      <c r="D51" s="78"/>
      <c r="E51" s="79"/>
      <c r="F51" s="256"/>
      <c r="G51" s="80"/>
      <c r="H51" s="75"/>
      <c r="I51" s="75"/>
      <c r="J51" s="75"/>
      <c r="K51" s="75"/>
      <c r="L51" s="75"/>
    </row>
    <row r="52" spans="1:12" ht="15" customHeight="1" x14ac:dyDescent="0.15">
      <c r="B52" s="81" t="s">
        <v>25</v>
      </c>
      <c r="C52" s="77"/>
      <c r="D52" s="78"/>
      <c r="E52" s="79"/>
      <c r="F52" s="256"/>
      <c r="G52" s="80"/>
      <c r="H52" s="75"/>
      <c r="I52" s="75"/>
      <c r="J52" s="75"/>
      <c r="K52" s="75"/>
      <c r="L52" s="75"/>
    </row>
    <row r="53" spans="1:12" ht="15" customHeight="1" x14ac:dyDescent="0.15">
      <c r="B53" s="132" t="s">
        <v>164</v>
      </c>
      <c r="C53" s="77"/>
      <c r="D53" s="78"/>
      <c r="E53" s="79"/>
      <c r="F53" s="256"/>
      <c r="G53" s="80"/>
      <c r="H53" s="75"/>
      <c r="I53" s="75"/>
      <c r="J53" s="75"/>
      <c r="K53" s="75"/>
      <c r="L53" s="75"/>
    </row>
    <row r="54" spans="1:12" ht="15" customHeight="1" x14ac:dyDescent="0.15">
      <c r="B54" s="95" t="s">
        <v>26</v>
      </c>
      <c r="C54" s="96" t="s">
        <v>281</v>
      </c>
      <c r="D54" s="97" t="s">
        <v>23</v>
      </c>
      <c r="E54" s="252">
        <v>775</v>
      </c>
      <c r="F54" s="256">
        <f t="shared" si="3"/>
        <v>1550</v>
      </c>
      <c r="G54" s="98">
        <v>6.8</v>
      </c>
      <c r="H54" s="105" t="s">
        <v>238</v>
      </c>
      <c r="I54" s="100">
        <v>100</v>
      </c>
      <c r="J54" s="106" t="s">
        <v>27</v>
      </c>
      <c r="K54" s="101">
        <v>1140</v>
      </c>
      <c r="L54" s="101"/>
    </row>
    <row r="55" spans="1:12" ht="15" customHeight="1" x14ac:dyDescent="0.15">
      <c r="B55" s="95" t="s">
        <v>28</v>
      </c>
      <c r="C55" s="96" t="s">
        <v>281</v>
      </c>
      <c r="D55" s="97" t="s">
        <v>23</v>
      </c>
      <c r="E55" s="252">
        <v>812</v>
      </c>
      <c r="F55" s="256">
        <f t="shared" si="3"/>
        <v>1624</v>
      </c>
      <c r="G55" s="98">
        <v>10.5</v>
      </c>
      <c r="H55" s="99" t="s">
        <v>509</v>
      </c>
      <c r="I55" s="100">
        <v>100</v>
      </c>
      <c r="J55" s="101" t="s">
        <v>27</v>
      </c>
      <c r="K55" s="101">
        <v>1140</v>
      </c>
      <c r="L55" s="101"/>
    </row>
    <row r="56" spans="1:12" ht="15" customHeight="1" x14ac:dyDescent="0.15">
      <c r="B56" s="95" t="s">
        <v>17</v>
      </c>
      <c r="C56" s="96" t="s">
        <v>18</v>
      </c>
      <c r="D56" s="97" t="s">
        <v>19</v>
      </c>
      <c r="E56" s="252">
        <v>272</v>
      </c>
      <c r="F56" s="256">
        <f t="shared" si="3"/>
        <v>544</v>
      </c>
      <c r="G56" s="98"/>
      <c r="H56" s="99"/>
      <c r="I56" s="100"/>
      <c r="J56" s="101"/>
      <c r="K56" s="101"/>
      <c r="L56" s="101"/>
    </row>
    <row r="57" spans="1:12" ht="15" customHeight="1" x14ac:dyDescent="0.15">
      <c r="B57" s="95" t="s">
        <v>20</v>
      </c>
      <c r="C57" s="96" t="s">
        <v>29</v>
      </c>
      <c r="D57" s="97" t="s">
        <v>30</v>
      </c>
      <c r="E57" s="252">
        <v>272</v>
      </c>
      <c r="F57" s="256">
        <f>E57*2</f>
        <v>544</v>
      </c>
      <c r="G57" s="98"/>
      <c r="H57" s="99"/>
      <c r="I57" s="100"/>
      <c r="J57" s="101" t="s">
        <v>293</v>
      </c>
      <c r="K57" s="101">
        <v>650</v>
      </c>
      <c r="L57" s="101"/>
    </row>
    <row r="58" spans="1:12" ht="11.25" x14ac:dyDescent="0.15">
      <c r="B58" s="76" t="s">
        <v>419</v>
      </c>
      <c r="C58" s="77"/>
      <c r="D58" s="78"/>
      <c r="E58" s="79"/>
      <c r="F58" s="256"/>
      <c r="G58" s="80"/>
      <c r="H58" s="75"/>
      <c r="I58" s="79"/>
      <c r="J58" s="79"/>
      <c r="K58" s="79"/>
      <c r="L58" s="79"/>
    </row>
    <row r="59" spans="1:12" ht="15" customHeight="1" x14ac:dyDescent="0.15">
      <c r="B59" s="81" t="s">
        <v>420</v>
      </c>
      <c r="C59" s="77"/>
      <c r="D59" s="78"/>
      <c r="E59" s="79"/>
      <c r="F59" s="256"/>
      <c r="G59" s="80"/>
      <c r="H59" s="75"/>
      <c r="I59" s="79"/>
      <c r="J59" s="79"/>
      <c r="K59" s="79"/>
      <c r="L59" s="79"/>
    </row>
    <row r="60" spans="1:12" ht="15" customHeight="1" x14ac:dyDescent="0.15">
      <c r="B60" s="132" t="s">
        <v>164</v>
      </c>
      <c r="C60" s="77"/>
      <c r="D60" s="78"/>
      <c r="E60" s="79"/>
      <c r="F60" s="256"/>
      <c r="G60" s="80"/>
      <c r="H60" s="75"/>
      <c r="I60" s="79"/>
      <c r="J60" s="79"/>
      <c r="K60" s="79"/>
      <c r="L60" s="79"/>
    </row>
    <row r="61" spans="1:12" ht="15" customHeight="1" x14ac:dyDescent="0.15">
      <c r="B61" s="95" t="s">
        <v>421</v>
      </c>
      <c r="C61" s="96" t="s">
        <v>281</v>
      </c>
      <c r="D61" s="97" t="s">
        <v>31</v>
      </c>
      <c r="E61" s="252">
        <v>369</v>
      </c>
      <c r="F61" s="256">
        <f t="shared" ref="F61:F85" si="4">E61*2</f>
        <v>738</v>
      </c>
      <c r="G61" s="98">
        <v>9</v>
      </c>
      <c r="H61" s="99" t="s">
        <v>171</v>
      </c>
      <c r="I61" s="100">
        <v>50</v>
      </c>
      <c r="J61" s="90">
        <v>500</v>
      </c>
      <c r="K61" s="90">
        <v>760</v>
      </c>
      <c r="L61" s="90">
        <v>430</v>
      </c>
    </row>
    <row r="62" spans="1:12" ht="15" customHeight="1" x14ac:dyDescent="0.15">
      <c r="B62" s="95" t="s">
        <v>422</v>
      </c>
      <c r="C62" s="96" t="s">
        <v>281</v>
      </c>
      <c r="D62" s="97" t="s">
        <v>31</v>
      </c>
      <c r="E62" s="252">
        <v>386</v>
      </c>
      <c r="F62" s="256">
        <f t="shared" si="4"/>
        <v>772</v>
      </c>
      <c r="G62" s="98">
        <v>10.5</v>
      </c>
      <c r="H62" s="99" t="s">
        <v>32</v>
      </c>
      <c r="I62" s="100">
        <v>50</v>
      </c>
      <c r="J62" s="90">
        <v>500</v>
      </c>
      <c r="K62" s="90">
        <v>760</v>
      </c>
      <c r="L62" s="90">
        <v>430</v>
      </c>
    </row>
    <row r="63" spans="1:12" ht="15" customHeight="1" x14ac:dyDescent="0.15">
      <c r="B63" s="95" t="s">
        <v>423</v>
      </c>
      <c r="C63" s="96" t="s">
        <v>281</v>
      </c>
      <c r="D63" s="97" t="s">
        <v>31</v>
      </c>
      <c r="E63" s="252">
        <v>403</v>
      </c>
      <c r="F63" s="256">
        <f t="shared" si="4"/>
        <v>806</v>
      </c>
      <c r="G63" s="98">
        <v>12</v>
      </c>
      <c r="H63" s="99" t="s">
        <v>33</v>
      </c>
      <c r="I63" s="100">
        <v>50</v>
      </c>
      <c r="J63" s="90">
        <v>500</v>
      </c>
      <c r="K63" s="90">
        <v>760</v>
      </c>
      <c r="L63" s="90">
        <v>430</v>
      </c>
    </row>
    <row r="64" spans="1:12" s="94" customFormat="1" ht="15" x14ac:dyDescent="0.15">
      <c r="A64" s="70"/>
      <c r="B64" s="213" t="s">
        <v>424</v>
      </c>
      <c r="C64" s="77"/>
      <c r="D64" s="78"/>
      <c r="E64" s="79"/>
      <c r="F64" s="256"/>
      <c r="G64" s="80"/>
      <c r="H64" s="75"/>
      <c r="I64" s="75"/>
      <c r="J64" s="75"/>
      <c r="K64" s="75"/>
      <c r="L64" s="75"/>
    </row>
    <row r="65" spans="1:12" ht="11.25" x14ac:dyDescent="0.15">
      <c r="B65" s="76" t="s">
        <v>522</v>
      </c>
      <c r="C65" s="77"/>
      <c r="D65" s="78"/>
      <c r="E65" s="79"/>
      <c r="F65" s="256"/>
      <c r="G65" s="80"/>
      <c r="H65" s="75"/>
      <c r="I65" s="79"/>
      <c r="J65" s="79"/>
      <c r="K65" s="79"/>
      <c r="L65" s="79"/>
    </row>
    <row r="66" spans="1:12" ht="15" customHeight="1" x14ac:dyDescent="0.2">
      <c r="A66"/>
      <c r="B66" s="81" t="s">
        <v>523</v>
      </c>
      <c r="C66" s="77"/>
      <c r="D66" s="78"/>
      <c r="E66" s="79"/>
      <c r="F66" s="256"/>
      <c r="G66" s="80"/>
      <c r="H66" s="75"/>
      <c r="I66" s="79"/>
      <c r="J66" s="79"/>
      <c r="K66" s="79"/>
      <c r="L66" s="79"/>
    </row>
    <row r="67" spans="1:12" ht="10.5" x14ac:dyDescent="0.15">
      <c r="B67" s="132" t="s">
        <v>425</v>
      </c>
      <c r="C67" s="77"/>
      <c r="D67" s="78"/>
      <c r="E67" s="79"/>
      <c r="F67" s="256"/>
      <c r="G67" s="80"/>
      <c r="H67" s="75"/>
      <c r="I67" s="79"/>
      <c r="J67" s="79"/>
      <c r="K67" s="79"/>
      <c r="L67" s="79"/>
    </row>
    <row r="68" spans="1:12" ht="15" customHeight="1" x14ac:dyDescent="0.15">
      <c r="B68" s="95" t="s">
        <v>524</v>
      </c>
      <c r="C68" s="96" t="s">
        <v>281</v>
      </c>
      <c r="D68" s="97" t="s">
        <v>31</v>
      </c>
      <c r="E68" s="252">
        <v>424</v>
      </c>
      <c r="F68" s="256">
        <f t="shared" si="4"/>
        <v>848</v>
      </c>
      <c r="G68" s="98">
        <v>9</v>
      </c>
      <c r="H68" s="99" t="s">
        <v>525</v>
      </c>
      <c r="I68" s="100">
        <v>60</v>
      </c>
      <c r="J68" s="101">
        <v>475</v>
      </c>
      <c r="K68" s="101">
        <v>700</v>
      </c>
      <c r="L68" s="101">
        <v>515</v>
      </c>
    </row>
    <row r="69" spans="1:12" ht="15" customHeight="1" x14ac:dyDescent="0.15">
      <c r="B69" s="110" t="s">
        <v>526</v>
      </c>
      <c r="C69" s="111" t="s">
        <v>281</v>
      </c>
      <c r="D69" s="112" t="s">
        <v>31</v>
      </c>
      <c r="E69" s="252">
        <v>455</v>
      </c>
      <c r="F69" s="256">
        <f t="shared" si="4"/>
        <v>910</v>
      </c>
      <c r="G69" s="259">
        <v>10.5</v>
      </c>
      <c r="H69" s="113" t="s">
        <v>232</v>
      </c>
      <c r="I69" s="114">
        <v>60</v>
      </c>
      <c r="J69" s="101">
        <v>475</v>
      </c>
      <c r="K69" s="101">
        <v>700</v>
      </c>
      <c r="L69" s="101">
        <v>515</v>
      </c>
    </row>
    <row r="70" spans="1:12" ht="15" customHeight="1" x14ac:dyDescent="0.15">
      <c r="B70" s="95" t="s">
        <v>193</v>
      </c>
      <c r="C70" s="96" t="s">
        <v>281</v>
      </c>
      <c r="D70" s="97" t="s">
        <v>31</v>
      </c>
      <c r="E70" s="252">
        <v>484</v>
      </c>
      <c r="F70" s="256">
        <f t="shared" si="4"/>
        <v>968</v>
      </c>
      <c r="G70" s="98">
        <v>12</v>
      </c>
      <c r="H70" s="99" t="s">
        <v>220</v>
      </c>
      <c r="I70" s="100">
        <v>60</v>
      </c>
      <c r="J70" s="101">
        <v>475</v>
      </c>
      <c r="K70" s="101">
        <v>700</v>
      </c>
      <c r="L70" s="101">
        <v>515</v>
      </c>
    </row>
    <row r="71" spans="1:12" ht="17.25" customHeight="1" x14ac:dyDescent="0.15">
      <c r="B71" s="95" t="s">
        <v>194</v>
      </c>
      <c r="C71" s="96" t="s">
        <v>281</v>
      </c>
      <c r="D71" s="97" t="s">
        <v>31</v>
      </c>
      <c r="E71" s="252">
        <v>537</v>
      </c>
      <c r="F71" s="256">
        <f t="shared" si="4"/>
        <v>1074</v>
      </c>
      <c r="G71" s="260">
        <v>15</v>
      </c>
      <c r="H71" s="228" t="s">
        <v>462</v>
      </c>
      <c r="I71" s="101">
        <v>60</v>
      </c>
      <c r="J71" s="101">
        <v>475</v>
      </c>
      <c r="K71" s="101">
        <v>700</v>
      </c>
      <c r="L71" s="101">
        <v>515</v>
      </c>
    </row>
    <row r="72" spans="1:12" s="59" customFormat="1" ht="17.25" customHeight="1" x14ac:dyDescent="0.15">
      <c r="A72" s="57"/>
      <c r="B72" s="87" t="s">
        <v>195</v>
      </c>
      <c r="C72" s="88" t="s">
        <v>196</v>
      </c>
      <c r="D72" s="89" t="s">
        <v>504</v>
      </c>
      <c r="E72" s="90"/>
      <c r="F72" s="256"/>
      <c r="G72" s="229"/>
      <c r="H72" s="230"/>
      <c r="I72" s="93"/>
      <c r="J72" s="93"/>
      <c r="K72" s="93"/>
      <c r="L72" s="93"/>
    </row>
    <row r="73" spans="1:12" ht="11.25" x14ac:dyDescent="0.15">
      <c r="B73" s="76" t="s">
        <v>426</v>
      </c>
      <c r="C73" s="77"/>
      <c r="D73" s="78"/>
      <c r="E73" s="79"/>
      <c r="F73" s="256"/>
      <c r="G73" s="80"/>
      <c r="H73" s="75"/>
      <c r="I73" s="79"/>
      <c r="J73" s="79"/>
      <c r="K73" s="79"/>
      <c r="L73" s="79"/>
    </row>
    <row r="74" spans="1:12" ht="15" customHeight="1" x14ac:dyDescent="0.15">
      <c r="B74" s="81" t="s">
        <v>427</v>
      </c>
      <c r="C74" s="77"/>
      <c r="D74" s="78"/>
      <c r="E74" s="79"/>
      <c r="F74" s="256"/>
      <c r="G74" s="80"/>
      <c r="H74" s="75"/>
      <c r="I74" s="79"/>
      <c r="J74" s="79"/>
      <c r="K74" s="79"/>
      <c r="L74" s="79"/>
    </row>
    <row r="75" spans="1:12" ht="10.5" x14ac:dyDescent="0.15">
      <c r="B75" s="132" t="s">
        <v>428</v>
      </c>
      <c r="C75" s="77"/>
      <c r="D75" s="78"/>
      <c r="E75" s="79"/>
      <c r="F75" s="256"/>
      <c r="G75" s="80"/>
      <c r="H75" s="75"/>
      <c r="I75" s="79"/>
      <c r="J75" s="79"/>
      <c r="K75" s="79"/>
      <c r="L75" s="79"/>
    </row>
    <row r="76" spans="1:12" ht="15" customHeight="1" x14ac:dyDescent="0.15">
      <c r="B76" s="95" t="s">
        <v>429</v>
      </c>
      <c r="C76" s="96" t="s">
        <v>281</v>
      </c>
      <c r="D76" s="97" t="s">
        <v>31</v>
      </c>
      <c r="E76" s="252">
        <v>905</v>
      </c>
      <c r="F76" s="256">
        <f t="shared" si="4"/>
        <v>1810</v>
      </c>
      <c r="G76" s="98">
        <v>18</v>
      </c>
      <c r="H76" s="99" t="s">
        <v>430</v>
      </c>
      <c r="I76" s="100">
        <v>120</v>
      </c>
      <c r="J76" s="101">
        <v>880</v>
      </c>
      <c r="K76" s="101">
        <v>700</v>
      </c>
      <c r="L76" s="101">
        <v>510</v>
      </c>
    </row>
    <row r="77" spans="1:12" ht="15" customHeight="1" x14ac:dyDescent="0.15">
      <c r="B77" s="95" t="s">
        <v>431</v>
      </c>
      <c r="C77" s="96" t="s">
        <v>281</v>
      </c>
      <c r="D77" s="97" t="s">
        <v>31</v>
      </c>
      <c r="E77" s="252">
        <v>974</v>
      </c>
      <c r="F77" s="256">
        <f t="shared" si="4"/>
        <v>1948</v>
      </c>
      <c r="G77" s="98">
        <v>21</v>
      </c>
      <c r="H77" s="99" t="s">
        <v>432</v>
      </c>
      <c r="I77" s="100">
        <v>120</v>
      </c>
      <c r="J77" s="101">
        <v>880</v>
      </c>
      <c r="K77" s="101">
        <v>700</v>
      </c>
      <c r="L77" s="101">
        <v>510</v>
      </c>
    </row>
    <row r="78" spans="1:12" ht="15" customHeight="1" x14ac:dyDescent="0.15">
      <c r="B78" s="95" t="s">
        <v>433</v>
      </c>
      <c r="C78" s="96" t="s">
        <v>281</v>
      </c>
      <c r="D78" s="97" t="s">
        <v>31</v>
      </c>
      <c r="E78" s="252">
        <v>1160</v>
      </c>
      <c r="F78" s="256">
        <f t="shared" si="4"/>
        <v>2320</v>
      </c>
      <c r="G78" s="98">
        <v>26</v>
      </c>
      <c r="H78" s="99" t="s">
        <v>434</v>
      </c>
      <c r="I78" s="100">
        <v>120</v>
      </c>
      <c r="J78" s="101">
        <v>880</v>
      </c>
      <c r="K78" s="101">
        <v>700</v>
      </c>
      <c r="L78" s="101">
        <v>510</v>
      </c>
    </row>
    <row r="79" spans="1:12" ht="11.25" x14ac:dyDescent="0.15">
      <c r="B79" s="76" t="s">
        <v>435</v>
      </c>
      <c r="C79" s="77"/>
      <c r="D79" s="78"/>
      <c r="E79" s="79"/>
      <c r="F79" s="256"/>
      <c r="G79" s="80"/>
      <c r="H79" s="75"/>
      <c r="I79" s="79"/>
      <c r="J79" s="79"/>
      <c r="K79" s="79"/>
      <c r="L79" s="79"/>
    </row>
    <row r="80" spans="1:12" ht="10.5" x14ac:dyDescent="0.15">
      <c r="B80" s="81" t="s">
        <v>0</v>
      </c>
      <c r="C80" s="77"/>
      <c r="D80" s="78"/>
      <c r="E80" s="79"/>
      <c r="F80" s="256"/>
      <c r="G80" s="80"/>
      <c r="H80" s="75"/>
      <c r="I80" s="79"/>
      <c r="J80" s="79"/>
      <c r="K80" s="79"/>
      <c r="L80" s="79"/>
    </row>
    <row r="81" spans="1:12" ht="10.5" x14ac:dyDescent="0.15">
      <c r="B81" s="132" t="s">
        <v>1</v>
      </c>
      <c r="C81" s="77"/>
      <c r="D81" s="78"/>
      <c r="E81" s="79"/>
      <c r="F81" s="256"/>
      <c r="G81" s="80"/>
      <c r="H81" s="75"/>
      <c r="I81" s="79"/>
      <c r="J81" s="79"/>
      <c r="K81" s="79"/>
      <c r="L81" s="79"/>
    </row>
    <row r="82" spans="1:12" ht="10.5" x14ac:dyDescent="0.15">
      <c r="B82" s="95" t="s">
        <v>2</v>
      </c>
      <c r="C82" s="96" t="s">
        <v>281</v>
      </c>
      <c r="D82" s="97" t="s">
        <v>197</v>
      </c>
      <c r="E82" s="252">
        <v>3370</v>
      </c>
      <c r="F82" s="256">
        <f t="shared" si="4"/>
        <v>6740</v>
      </c>
      <c r="G82" s="98">
        <v>9</v>
      </c>
      <c r="H82" s="99" t="s">
        <v>3</v>
      </c>
      <c r="I82" s="100">
        <v>80</v>
      </c>
      <c r="J82" s="90">
        <v>560</v>
      </c>
      <c r="K82" s="90">
        <v>700</v>
      </c>
      <c r="L82" s="90">
        <v>560</v>
      </c>
    </row>
    <row r="83" spans="1:12" ht="15" customHeight="1" x14ac:dyDescent="0.15">
      <c r="B83" s="95" t="s">
        <v>4</v>
      </c>
      <c r="C83" s="96" t="s">
        <v>281</v>
      </c>
      <c r="D83" s="97" t="s">
        <v>197</v>
      </c>
      <c r="E83" s="252">
        <v>3464</v>
      </c>
      <c r="F83" s="256">
        <f t="shared" si="4"/>
        <v>6928</v>
      </c>
      <c r="G83" s="98">
        <v>10.5</v>
      </c>
      <c r="H83" s="99" t="s">
        <v>32</v>
      </c>
      <c r="I83" s="100">
        <v>80</v>
      </c>
      <c r="J83" s="90">
        <v>560</v>
      </c>
      <c r="K83" s="90">
        <v>700</v>
      </c>
      <c r="L83" s="90">
        <v>560</v>
      </c>
    </row>
    <row r="84" spans="1:12" ht="15" customHeight="1" x14ac:dyDescent="0.15">
      <c r="B84" s="95" t="s">
        <v>5</v>
      </c>
      <c r="C84" s="96" t="s">
        <v>281</v>
      </c>
      <c r="D84" s="97" t="s">
        <v>197</v>
      </c>
      <c r="E84" s="252">
        <v>3557</v>
      </c>
      <c r="F84" s="256">
        <f t="shared" si="4"/>
        <v>7114</v>
      </c>
      <c r="G84" s="98">
        <v>12</v>
      </c>
      <c r="H84" s="99" t="s">
        <v>33</v>
      </c>
      <c r="I84" s="100">
        <v>80</v>
      </c>
      <c r="J84" s="90">
        <v>560</v>
      </c>
      <c r="K84" s="90">
        <v>700</v>
      </c>
      <c r="L84" s="90">
        <v>560</v>
      </c>
    </row>
    <row r="85" spans="1:12" ht="15" customHeight="1" x14ac:dyDescent="0.15">
      <c r="B85" s="95" t="s">
        <v>6</v>
      </c>
      <c r="C85" s="96" t="s">
        <v>281</v>
      </c>
      <c r="D85" s="97" t="s">
        <v>197</v>
      </c>
      <c r="E85" s="252">
        <v>3650</v>
      </c>
      <c r="F85" s="256">
        <f t="shared" si="4"/>
        <v>7300</v>
      </c>
      <c r="G85" s="98">
        <v>15</v>
      </c>
      <c r="H85" s="99" t="s">
        <v>499</v>
      </c>
      <c r="I85" s="100">
        <v>80</v>
      </c>
      <c r="J85" s="90">
        <v>560</v>
      </c>
      <c r="K85" s="90">
        <v>700</v>
      </c>
      <c r="L85" s="90">
        <v>560</v>
      </c>
    </row>
    <row r="86" spans="1:12" s="59" customFormat="1" ht="18.75" x14ac:dyDescent="0.15">
      <c r="A86" s="57"/>
      <c r="B86" s="288"/>
      <c r="C86" s="288"/>
      <c r="D86" s="288"/>
      <c r="E86" s="288"/>
      <c r="F86" s="288"/>
      <c r="G86" s="288"/>
      <c r="H86" s="288"/>
      <c r="I86" s="58"/>
      <c r="J86" s="58"/>
      <c r="K86" s="58"/>
      <c r="L86" s="58"/>
    </row>
    <row r="87" spans="1:12" s="59" customFormat="1" ht="15.75" x14ac:dyDescent="0.25">
      <c r="A87" s="60"/>
      <c r="B87" s="272"/>
      <c r="C87" s="272"/>
      <c r="D87" s="272"/>
      <c r="E87" s="272"/>
      <c r="F87" s="272"/>
      <c r="G87" s="272"/>
      <c r="H87" s="272"/>
      <c r="I87" s="58"/>
      <c r="J87" s="58"/>
      <c r="K87" s="58"/>
      <c r="L87" s="58"/>
    </row>
    <row r="88" spans="1:12" ht="94.5" x14ac:dyDescent="0.15">
      <c r="A88" s="103"/>
      <c r="B88" s="63" t="s">
        <v>733</v>
      </c>
      <c r="C88" s="63" t="s">
        <v>533</v>
      </c>
      <c r="D88" s="64" t="s">
        <v>534</v>
      </c>
      <c r="E88" s="65" t="s">
        <v>655</v>
      </c>
      <c r="F88" s="65"/>
      <c r="G88" s="62" t="s">
        <v>535</v>
      </c>
      <c r="H88" s="62" t="s">
        <v>356</v>
      </c>
      <c r="I88" s="104" t="s">
        <v>357</v>
      </c>
      <c r="J88" s="104" t="s">
        <v>358</v>
      </c>
      <c r="K88" s="104" t="s">
        <v>359</v>
      </c>
      <c r="L88" s="104" t="s">
        <v>360</v>
      </c>
    </row>
    <row r="89" spans="1:12" s="117" customFormat="1" ht="15" x14ac:dyDescent="0.15">
      <c r="A89" s="116"/>
      <c r="B89" s="71" t="s">
        <v>198</v>
      </c>
      <c r="C89" s="207"/>
      <c r="D89" s="208"/>
      <c r="E89" s="209"/>
      <c r="F89" s="209"/>
      <c r="G89" s="218"/>
      <c r="H89" s="210"/>
      <c r="I89" s="205"/>
      <c r="J89" s="209"/>
      <c r="K89" s="209"/>
      <c r="L89" s="209"/>
    </row>
    <row r="90" spans="1:12" s="94" customFormat="1" ht="15" customHeight="1" x14ac:dyDescent="0.15">
      <c r="A90" s="70"/>
      <c r="B90" s="81" t="s">
        <v>409</v>
      </c>
      <c r="C90" s="77"/>
      <c r="D90" s="78"/>
      <c r="E90" s="79"/>
      <c r="F90" s="79"/>
      <c r="G90" s="80"/>
      <c r="H90" s="75"/>
      <c r="I90" s="75"/>
      <c r="J90" s="75"/>
      <c r="K90" s="75"/>
      <c r="L90" s="75"/>
    </row>
    <row r="91" spans="1:12" s="117" customFormat="1" ht="15" customHeight="1" x14ac:dyDescent="0.15">
      <c r="A91" s="116"/>
      <c r="B91" s="118" t="s">
        <v>199</v>
      </c>
      <c r="C91" s="119" t="s">
        <v>436</v>
      </c>
      <c r="D91" s="120" t="s">
        <v>437</v>
      </c>
      <c r="E91" s="257">
        <v>76</v>
      </c>
      <c r="F91" s="258">
        <f>E91*2</f>
        <v>152</v>
      </c>
      <c r="G91" s="261"/>
      <c r="H91" s="121"/>
      <c r="I91" s="122"/>
      <c r="J91" s="124">
        <v>80</v>
      </c>
      <c r="K91" s="124">
        <v>80</v>
      </c>
      <c r="L91" s="124">
        <v>80</v>
      </c>
    </row>
    <row r="92" spans="1:12" s="117" customFormat="1" ht="15" customHeight="1" x14ac:dyDescent="0.15">
      <c r="A92" s="116"/>
      <c r="B92" s="118" t="s">
        <v>200</v>
      </c>
      <c r="C92" s="119" t="s">
        <v>436</v>
      </c>
      <c r="D92" s="120" t="s">
        <v>505</v>
      </c>
      <c r="E92" s="257">
        <v>155</v>
      </c>
      <c r="F92" s="258">
        <f t="shared" ref="F92:F120" si="5">E92*2</f>
        <v>310</v>
      </c>
      <c r="G92" s="261"/>
      <c r="H92" s="121"/>
      <c r="I92" s="122"/>
      <c r="J92" s="124">
        <v>60</v>
      </c>
      <c r="K92" s="124">
        <v>60</v>
      </c>
      <c r="L92" s="124">
        <v>185</v>
      </c>
    </row>
    <row r="93" spans="1:12" s="117" customFormat="1" ht="15" customHeight="1" x14ac:dyDescent="0.15">
      <c r="A93" s="116" t="s">
        <v>646</v>
      </c>
      <c r="B93" s="118" t="s">
        <v>201</v>
      </c>
      <c r="C93" s="119" t="s">
        <v>436</v>
      </c>
      <c r="D93" s="120" t="s">
        <v>19</v>
      </c>
      <c r="E93" s="257">
        <v>140</v>
      </c>
      <c r="F93" s="258">
        <f t="shared" si="5"/>
        <v>280</v>
      </c>
      <c r="G93" s="261"/>
      <c r="H93" s="121"/>
      <c r="I93" s="122"/>
      <c r="J93" s="124">
        <v>138</v>
      </c>
      <c r="K93" s="124">
        <v>138</v>
      </c>
      <c r="L93" s="124">
        <v>173</v>
      </c>
    </row>
    <row r="94" spans="1:12" s="117" customFormat="1" ht="15" customHeight="1" x14ac:dyDescent="0.15">
      <c r="A94" s="116"/>
      <c r="B94" s="118" t="s">
        <v>202</v>
      </c>
      <c r="C94" s="119" t="s">
        <v>436</v>
      </c>
      <c r="D94" s="120" t="s">
        <v>19</v>
      </c>
      <c r="E94" s="257">
        <v>169</v>
      </c>
      <c r="F94" s="258">
        <f t="shared" si="5"/>
        <v>338</v>
      </c>
      <c r="G94" s="261"/>
      <c r="H94" s="121"/>
      <c r="I94" s="219"/>
      <c r="J94" s="124">
        <v>138</v>
      </c>
      <c r="K94" s="124">
        <v>138</v>
      </c>
      <c r="L94" s="124">
        <v>173</v>
      </c>
    </row>
    <row r="95" spans="1:12" s="117" customFormat="1" ht="15" customHeight="1" x14ac:dyDescent="0.15">
      <c r="A95" s="116"/>
      <c r="B95" s="118" t="s">
        <v>517</v>
      </c>
      <c r="C95" s="119" t="s">
        <v>518</v>
      </c>
      <c r="D95" s="120" t="s">
        <v>728</v>
      </c>
      <c r="E95" s="257">
        <v>180</v>
      </c>
      <c r="F95" s="258">
        <f t="shared" si="5"/>
        <v>360</v>
      </c>
      <c r="G95" s="261"/>
      <c r="H95" s="220" t="s">
        <v>519</v>
      </c>
      <c r="I95" s="122"/>
      <c r="J95" s="124">
        <v>320</v>
      </c>
      <c r="K95" s="124">
        <v>90</v>
      </c>
      <c r="L95" s="124">
        <v>195</v>
      </c>
    </row>
    <row r="96" spans="1:12" s="117" customFormat="1" ht="15" customHeight="1" x14ac:dyDescent="0.15">
      <c r="A96" s="116"/>
      <c r="B96" s="118" t="s">
        <v>410</v>
      </c>
      <c r="C96" s="119" t="s">
        <v>518</v>
      </c>
      <c r="D96" s="120" t="s">
        <v>728</v>
      </c>
      <c r="E96" s="257">
        <v>215</v>
      </c>
      <c r="F96" s="258">
        <f t="shared" si="5"/>
        <v>430</v>
      </c>
      <c r="G96" s="261"/>
      <c r="H96" s="220" t="s">
        <v>411</v>
      </c>
      <c r="I96" s="122"/>
      <c r="J96" s="124">
        <v>380</v>
      </c>
      <c r="K96" s="124">
        <v>90</v>
      </c>
      <c r="L96" s="124">
        <v>240</v>
      </c>
    </row>
    <row r="97" spans="1:12" s="117" customFormat="1" ht="15" customHeight="1" x14ac:dyDescent="0.15">
      <c r="A97" s="116" t="s">
        <v>647</v>
      </c>
      <c r="B97" s="118" t="s">
        <v>187</v>
      </c>
      <c r="C97" s="119" t="s">
        <v>436</v>
      </c>
      <c r="D97" s="120" t="s">
        <v>437</v>
      </c>
      <c r="E97" s="257">
        <v>169</v>
      </c>
      <c r="F97" s="258">
        <f t="shared" si="5"/>
        <v>338</v>
      </c>
      <c r="G97" s="261"/>
      <c r="H97" s="121"/>
      <c r="I97" s="122"/>
      <c r="J97" s="124">
        <v>240</v>
      </c>
      <c r="K97" s="124">
        <v>240</v>
      </c>
      <c r="L97" s="124">
        <v>200</v>
      </c>
    </row>
    <row r="98" spans="1:12" s="94" customFormat="1" ht="15" x14ac:dyDescent="0.15">
      <c r="A98" s="70"/>
      <c r="B98" s="213" t="s">
        <v>7</v>
      </c>
      <c r="C98" s="77"/>
      <c r="D98" s="78"/>
      <c r="E98" s="129"/>
      <c r="F98" s="258"/>
      <c r="G98" s="80"/>
      <c r="H98" s="75"/>
      <c r="I98" s="75"/>
      <c r="J98" s="75"/>
      <c r="K98" s="75"/>
      <c r="L98" s="75"/>
    </row>
    <row r="99" spans="1:12" s="94" customFormat="1" ht="10.5" x14ac:dyDescent="0.15">
      <c r="A99" s="70"/>
      <c r="B99" s="215" t="s">
        <v>744</v>
      </c>
      <c r="C99" s="77"/>
      <c r="D99" s="78"/>
      <c r="E99" s="129"/>
      <c r="F99" s="258"/>
      <c r="G99" s="80"/>
      <c r="H99" s="75"/>
      <c r="I99" s="75"/>
      <c r="J99" s="75"/>
      <c r="K99" s="75"/>
      <c r="L99" s="75"/>
    </row>
    <row r="100" spans="1:12" s="94" customFormat="1" ht="15" customHeight="1" x14ac:dyDescent="0.15">
      <c r="A100" s="70"/>
      <c r="B100" s="81" t="s">
        <v>745</v>
      </c>
      <c r="C100" s="77"/>
      <c r="D100" s="78"/>
      <c r="E100" s="129"/>
      <c r="F100" s="258"/>
      <c r="G100" s="80"/>
      <c r="H100" s="75"/>
      <c r="I100" s="75"/>
      <c r="J100" s="75"/>
      <c r="K100" s="75"/>
      <c r="L100" s="75"/>
    </row>
    <row r="101" spans="1:12" ht="15" customHeight="1" x14ac:dyDescent="0.15">
      <c r="B101" s="95" t="s">
        <v>8</v>
      </c>
      <c r="C101" s="96" t="s">
        <v>215</v>
      </c>
      <c r="D101" s="97" t="s">
        <v>503</v>
      </c>
      <c r="E101" s="252">
        <v>450</v>
      </c>
      <c r="F101" s="258">
        <f t="shared" si="5"/>
        <v>900</v>
      </c>
      <c r="G101" s="98">
        <v>6</v>
      </c>
      <c r="H101" s="99" t="s">
        <v>731</v>
      </c>
      <c r="I101" s="100" t="s">
        <v>9</v>
      </c>
      <c r="J101" s="90"/>
      <c r="K101" s="90"/>
      <c r="L101" s="90"/>
    </row>
    <row r="102" spans="1:12" ht="15" customHeight="1" x14ac:dyDescent="0.15">
      <c r="B102" s="95" t="s">
        <v>10</v>
      </c>
      <c r="C102" s="96" t="s">
        <v>215</v>
      </c>
      <c r="D102" s="97" t="s">
        <v>503</v>
      </c>
      <c r="E102" s="252">
        <v>460</v>
      </c>
      <c r="F102" s="258">
        <f t="shared" si="5"/>
        <v>920</v>
      </c>
      <c r="G102" s="98">
        <v>8</v>
      </c>
      <c r="H102" s="99" t="s">
        <v>500</v>
      </c>
      <c r="I102" s="100" t="s">
        <v>9</v>
      </c>
      <c r="J102" s="90"/>
      <c r="K102" s="90"/>
      <c r="L102" s="90"/>
    </row>
    <row r="103" spans="1:12" ht="15" customHeight="1" x14ac:dyDescent="0.15">
      <c r="B103" s="95" t="s">
        <v>11</v>
      </c>
      <c r="C103" s="96" t="s">
        <v>215</v>
      </c>
      <c r="D103" s="97" t="s">
        <v>503</v>
      </c>
      <c r="E103" s="252">
        <v>468</v>
      </c>
      <c r="F103" s="258">
        <f t="shared" si="5"/>
        <v>936</v>
      </c>
      <c r="G103" s="98">
        <v>9</v>
      </c>
      <c r="H103" s="99" t="s">
        <v>502</v>
      </c>
      <c r="I103" s="100" t="s">
        <v>9</v>
      </c>
      <c r="J103" s="90"/>
      <c r="K103" s="90"/>
      <c r="L103" s="90"/>
    </row>
    <row r="104" spans="1:12" ht="15" customHeight="1" x14ac:dyDescent="0.15">
      <c r="B104" s="81" t="s">
        <v>391</v>
      </c>
      <c r="C104" s="77"/>
      <c r="D104" s="78"/>
      <c r="E104" s="79"/>
      <c r="F104" s="258"/>
      <c r="G104" s="80"/>
      <c r="H104" s="75"/>
      <c r="I104" s="79"/>
      <c r="J104" s="79"/>
      <c r="K104" s="79"/>
      <c r="L104" s="79"/>
    </row>
    <row r="105" spans="1:12" ht="15" customHeight="1" x14ac:dyDescent="0.15">
      <c r="B105" s="95" t="s">
        <v>392</v>
      </c>
      <c r="C105" s="96" t="s">
        <v>436</v>
      </c>
      <c r="D105" s="97" t="s">
        <v>437</v>
      </c>
      <c r="E105" s="130">
        <v>159</v>
      </c>
      <c r="F105" s="258">
        <f t="shared" si="5"/>
        <v>318</v>
      </c>
      <c r="G105" s="98"/>
      <c r="H105" s="99"/>
      <c r="I105" s="100"/>
      <c r="J105" s="101"/>
      <c r="K105" s="101"/>
      <c r="L105" s="101"/>
    </row>
    <row r="106" spans="1:12" s="94" customFormat="1" ht="10.5" x14ac:dyDescent="0.15">
      <c r="A106" s="70"/>
      <c r="B106" s="215"/>
      <c r="C106" s="77"/>
      <c r="D106" s="78"/>
      <c r="E106" s="79"/>
      <c r="F106" s="258"/>
      <c r="G106" s="80"/>
      <c r="H106" s="75"/>
      <c r="I106" s="75"/>
      <c r="J106" s="75"/>
      <c r="K106" s="75"/>
      <c r="L106" s="75"/>
    </row>
    <row r="107" spans="1:12" s="94" customFormat="1" ht="10.5" x14ac:dyDescent="0.15">
      <c r="A107" s="70"/>
      <c r="B107" s="215" t="s">
        <v>393</v>
      </c>
      <c r="C107" s="77"/>
      <c r="D107" s="78"/>
      <c r="E107" s="79"/>
      <c r="F107" s="258"/>
      <c r="G107" s="80"/>
      <c r="H107" s="75"/>
      <c r="I107" s="75"/>
      <c r="J107" s="75"/>
      <c r="K107" s="75"/>
      <c r="L107" s="75"/>
    </row>
    <row r="108" spans="1:12" s="94" customFormat="1" ht="15" customHeight="1" x14ac:dyDescent="0.15">
      <c r="A108" s="70"/>
      <c r="B108" s="81" t="s">
        <v>745</v>
      </c>
      <c r="C108" s="77"/>
      <c r="D108" s="78"/>
      <c r="E108" s="79"/>
      <c r="F108" s="258"/>
      <c r="G108" s="80"/>
      <c r="H108" s="75"/>
      <c r="I108" s="75"/>
      <c r="J108" s="75"/>
      <c r="K108" s="75"/>
      <c r="L108" s="75"/>
    </row>
    <row r="109" spans="1:12" ht="15" customHeight="1" x14ac:dyDescent="0.15">
      <c r="B109" s="95" t="s">
        <v>394</v>
      </c>
      <c r="C109" s="96" t="s">
        <v>215</v>
      </c>
      <c r="D109" s="97" t="s">
        <v>504</v>
      </c>
      <c r="E109" s="252">
        <v>983</v>
      </c>
      <c r="F109" s="258">
        <f t="shared" si="5"/>
        <v>1966</v>
      </c>
      <c r="G109" s="98">
        <v>6</v>
      </c>
      <c r="H109" s="99" t="s">
        <v>731</v>
      </c>
      <c r="I109" s="100" t="s">
        <v>9</v>
      </c>
      <c r="J109" s="90">
        <v>415</v>
      </c>
      <c r="K109" s="90">
        <v>580</v>
      </c>
      <c r="L109" s="90">
        <v>415</v>
      </c>
    </row>
    <row r="110" spans="1:12" ht="15" customHeight="1" x14ac:dyDescent="0.15">
      <c r="B110" s="95" t="s">
        <v>395</v>
      </c>
      <c r="C110" s="96" t="s">
        <v>215</v>
      </c>
      <c r="D110" s="97" t="s">
        <v>504</v>
      </c>
      <c r="E110" s="252">
        <v>1002</v>
      </c>
      <c r="F110" s="258">
        <f t="shared" si="5"/>
        <v>2004</v>
      </c>
      <c r="G110" s="98">
        <v>8</v>
      </c>
      <c r="H110" s="99" t="s">
        <v>500</v>
      </c>
      <c r="I110" s="100" t="s">
        <v>9</v>
      </c>
      <c r="J110" s="90">
        <v>415</v>
      </c>
      <c r="K110" s="90">
        <v>580</v>
      </c>
      <c r="L110" s="90">
        <v>415</v>
      </c>
    </row>
    <row r="111" spans="1:12" ht="15" customHeight="1" x14ac:dyDescent="0.15">
      <c r="B111" s="95" t="s">
        <v>396</v>
      </c>
      <c r="C111" s="96" t="s">
        <v>215</v>
      </c>
      <c r="D111" s="97" t="s">
        <v>504</v>
      </c>
      <c r="E111" s="252">
        <v>1020</v>
      </c>
      <c r="F111" s="258">
        <f t="shared" si="5"/>
        <v>2040</v>
      </c>
      <c r="G111" s="98">
        <v>9</v>
      </c>
      <c r="H111" s="99" t="s">
        <v>502</v>
      </c>
      <c r="I111" s="100" t="s">
        <v>9</v>
      </c>
      <c r="J111" s="90">
        <v>415</v>
      </c>
      <c r="K111" s="90">
        <v>580</v>
      </c>
      <c r="L111" s="90">
        <v>415</v>
      </c>
    </row>
    <row r="112" spans="1:12" ht="15" customHeight="1" x14ac:dyDescent="0.15">
      <c r="B112" s="81" t="s">
        <v>397</v>
      </c>
      <c r="C112" s="77"/>
      <c r="D112" s="78"/>
      <c r="E112" s="129"/>
      <c r="F112" s="258"/>
      <c r="G112" s="80"/>
      <c r="H112" s="75"/>
      <c r="I112" s="79"/>
      <c r="J112" s="75"/>
      <c r="K112" s="75"/>
      <c r="L112" s="75"/>
    </row>
    <row r="113" spans="1:12" ht="15" customHeight="1" x14ac:dyDescent="0.15">
      <c r="B113" s="95" t="s">
        <v>398</v>
      </c>
      <c r="C113" s="96" t="s">
        <v>399</v>
      </c>
      <c r="D113" s="97"/>
      <c r="E113" s="130">
        <v>38</v>
      </c>
      <c r="F113" s="258">
        <f t="shared" si="5"/>
        <v>76</v>
      </c>
      <c r="G113" s="98"/>
      <c r="H113" s="99"/>
      <c r="I113" s="100"/>
      <c r="J113" s="90"/>
      <c r="K113" s="90"/>
      <c r="L113" s="90"/>
    </row>
    <row r="114" spans="1:12" s="94" customFormat="1" ht="10.5" x14ac:dyDescent="0.15">
      <c r="A114" s="70"/>
      <c r="B114" s="77"/>
      <c r="C114" s="77"/>
      <c r="D114" s="78"/>
      <c r="E114" s="79"/>
      <c r="F114" s="258"/>
      <c r="G114" s="80"/>
      <c r="H114" s="75"/>
      <c r="I114" s="75"/>
      <c r="J114" s="75"/>
      <c r="K114" s="75"/>
      <c r="L114" s="75"/>
    </row>
    <row r="115" spans="1:12" s="94" customFormat="1" ht="10.5" x14ac:dyDescent="0.15">
      <c r="A115" s="70"/>
      <c r="B115" s="215" t="s">
        <v>496</v>
      </c>
      <c r="C115" s="77"/>
      <c r="D115" s="78"/>
      <c r="E115" s="79"/>
      <c r="F115" s="258"/>
      <c r="G115" s="80"/>
      <c r="H115" s="75"/>
      <c r="I115" s="75"/>
      <c r="J115" s="75"/>
      <c r="K115" s="75"/>
      <c r="L115" s="75"/>
    </row>
    <row r="116" spans="1:12" s="94" customFormat="1" ht="15" customHeight="1" x14ac:dyDescent="0.15">
      <c r="A116" s="70"/>
      <c r="B116" s="81" t="s">
        <v>216</v>
      </c>
      <c r="C116" s="77"/>
      <c r="D116" s="78"/>
      <c r="E116" s="79"/>
      <c r="F116" s="258"/>
      <c r="G116" s="80"/>
      <c r="H116" s="75"/>
      <c r="I116" s="75"/>
      <c r="J116" s="75"/>
      <c r="K116" s="75"/>
      <c r="L116" s="75"/>
    </row>
    <row r="117" spans="1:12" ht="15" customHeight="1" x14ac:dyDescent="0.15">
      <c r="B117" s="95" t="s">
        <v>170</v>
      </c>
      <c r="C117" s="96" t="s">
        <v>215</v>
      </c>
      <c r="D117" s="97" t="s">
        <v>504</v>
      </c>
      <c r="E117" s="252">
        <v>885</v>
      </c>
      <c r="F117" s="258">
        <f t="shared" si="5"/>
        <v>1770</v>
      </c>
      <c r="G117" s="98">
        <v>9</v>
      </c>
      <c r="H117" s="99"/>
      <c r="I117" s="100">
        <v>60</v>
      </c>
      <c r="J117" s="90">
        <v>590</v>
      </c>
      <c r="K117" s="90">
        <v>700</v>
      </c>
      <c r="L117" s="90">
        <v>515</v>
      </c>
    </row>
    <row r="118" spans="1:12" ht="15" customHeight="1" x14ac:dyDescent="0.15">
      <c r="B118" s="95" t="s">
        <v>217</v>
      </c>
      <c r="C118" s="96" t="s">
        <v>215</v>
      </c>
      <c r="D118" s="97" t="s">
        <v>504</v>
      </c>
      <c r="E118" s="252">
        <v>905</v>
      </c>
      <c r="F118" s="258">
        <f t="shared" si="5"/>
        <v>1810</v>
      </c>
      <c r="G118" s="98">
        <v>10.5</v>
      </c>
      <c r="H118" s="99" t="s">
        <v>32</v>
      </c>
      <c r="I118" s="100">
        <v>60</v>
      </c>
      <c r="J118" s="90">
        <v>590</v>
      </c>
      <c r="K118" s="90">
        <v>700</v>
      </c>
      <c r="L118" s="90">
        <v>515</v>
      </c>
    </row>
    <row r="119" spans="1:12" ht="15" customHeight="1" x14ac:dyDescent="0.15">
      <c r="B119" s="95" t="s">
        <v>497</v>
      </c>
      <c r="C119" s="96" t="s">
        <v>215</v>
      </c>
      <c r="D119" s="97" t="s">
        <v>504</v>
      </c>
      <c r="E119" s="252">
        <v>920</v>
      </c>
      <c r="F119" s="258">
        <f t="shared" si="5"/>
        <v>1840</v>
      </c>
      <c r="G119" s="98">
        <v>12</v>
      </c>
      <c r="H119" s="99" t="s">
        <v>33</v>
      </c>
      <c r="I119" s="100">
        <v>60</v>
      </c>
      <c r="J119" s="90">
        <v>590</v>
      </c>
      <c r="K119" s="90">
        <v>700</v>
      </c>
      <c r="L119" s="90">
        <v>515</v>
      </c>
    </row>
    <row r="120" spans="1:12" s="94" customFormat="1" ht="15" customHeight="1" x14ac:dyDescent="0.15">
      <c r="A120" s="70"/>
      <c r="B120" s="95" t="s">
        <v>498</v>
      </c>
      <c r="C120" s="96" t="s">
        <v>215</v>
      </c>
      <c r="D120" s="97" t="s">
        <v>504</v>
      </c>
      <c r="E120" s="252">
        <v>955</v>
      </c>
      <c r="F120" s="258">
        <f t="shared" si="5"/>
        <v>1910</v>
      </c>
      <c r="G120" s="98">
        <v>15</v>
      </c>
      <c r="H120" s="99" t="s">
        <v>499</v>
      </c>
      <c r="I120" s="100">
        <v>60</v>
      </c>
      <c r="J120" s="90">
        <v>590</v>
      </c>
      <c r="K120" s="90">
        <v>700</v>
      </c>
      <c r="L120" s="90">
        <v>515</v>
      </c>
    </row>
    <row r="121" spans="1:12" ht="15" customHeight="1" x14ac:dyDescent="0.15">
      <c r="B121" s="81" t="s">
        <v>520</v>
      </c>
      <c r="C121" s="77"/>
      <c r="D121" s="78"/>
      <c r="E121" s="129"/>
      <c r="F121" s="129"/>
      <c r="G121" s="80"/>
      <c r="H121" s="75"/>
      <c r="I121" s="79"/>
      <c r="J121" s="79"/>
      <c r="K121" s="79"/>
      <c r="L121" s="79"/>
    </row>
    <row r="122" spans="1:12" ht="15" customHeight="1" x14ac:dyDescent="0.15">
      <c r="A122" s="216"/>
      <c r="B122" s="95" t="s">
        <v>521</v>
      </c>
      <c r="C122" s="96" t="s">
        <v>436</v>
      </c>
      <c r="D122" s="97" t="s">
        <v>437</v>
      </c>
      <c r="E122" s="130">
        <v>180</v>
      </c>
      <c r="F122" s="253"/>
      <c r="G122" s="98"/>
      <c r="H122" s="99"/>
      <c r="I122" s="100"/>
      <c r="J122" s="101"/>
      <c r="K122" s="101"/>
      <c r="L122" s="101"/>
    </row>
    <row r="123" spans="1:12" s="59" customFormat="1" ht="18.75" x14ac:dyDescent="0.15">
      <c r="A123" s="57"/>
      <c r="B123" s="288"/>
      <c r="C123" s="288"/>
      <c r="D123" s="288"/>
      <c r="E123" s="288"/>
      <c r="F123" s="288"/>
      <c r="G123" s="288"/>
      <c r="H123" s="288"/>
      <c r="I123" s="58"/>
      <c r="J123" s="58"/>
      <c r="K123" s="58"/>
      <c r="L123" s="58"/>
    </row>
    <row r="124" spans="1:12" s="59" customFormat="1" ht="15.75" x14ac:dyDescent="0.25">
      <c r="A124" s="60"/>
      <c r="B124" s="272"/>
      <c r="C124" s="272"/>
      <c r="D124" s="272"/>
      <c r="E124" s="272"/>
      <c r="F124" s="272"/>
      <c r="G124" s="272"/>
      <c r="H124" s="272"/>
      <c r="I124" s="58"/>
      <c r="J124" s="58"/>
      <c r="K124" s="58"/>
      <c r="L124" s="58"/>
    </row>
    <row r="125" spans="1:12" ht="94.5" x14ac:dyDescent="0.15">
      <c r="A125" s="103"/>
      <c r="B125" s="63" t="s">
        <v>733</v>
      </c>
      <c r="C125" s="63" t="s">
        <v>533</v>
      </c>
      <c r="D125" s="64" t="s">
        <v>534</v>
      </c>
      <c r="E125" s="65" t="s">
        <v>655</v>
      </c>
      <c r="F125" s="65"/>
      <c r="G125" s="62" t="s">
        <v>535</v>
      </c>
      <c r="H125" s="62" t="s">
        <v>356</v>
      </c>
      <c r="I125" s="104" t="s">
        <v>357</v>
      </c>
      <c r="J125" s="104" t="s">
        <v>358</v>
      </c>
      <c r="K125" s="104" t="s">
        <v>359</v>
      </c>
      <c r="L125" s="104" t="s">
        <v>360</v>
      </c>
    </row>
    <row r="126" spans="1:12" s="94" customFormat="1" ht="15" x14ac:dyDescent="0.15">
      <c r="A126" s="70"/>
      <c r="B126" s="213" t="s">
        <v>400</v>
      </c>
      <c r="C126" s="77"/>
      <c r="D126" s="78"/>
      <c r="E126" s="79"/>
      <c r="F126" s="79"/>
      <c r="G126" s="80"/>
      <c r="H126" s="75"/>
      <c r="I126" s="75"/>
      <c r="J126" s="75"/>
      <c r="K126" s="75"/>
      <c r="L126" s="75"/>
    </row>
    <row r="127" spans="1:12" s="94" customFormat="1" ht="26.25" customHeight="1" x14ac:dyDescent="0.15">
      <c r="A127" s="70"/>
      <c r="B127" s="76" t="s">
        <v>401</v>
      </c>
      <c r="C127" s="77"/>
      <c r="D127" s="78"/>
      <c r="E127" s="79"/>
      <c r="F127" s="79"/>
      <c r="G127" s="80"/>
      <c r="H127" s="75"/>
      <c r="I127" s="79"/>
      <c r="J127" s="79"/>
      <c r="K127" s="79"/>
      <c r="L127" s="79"/>
    </row>
    <row r="128" spans="1:12" ht="15" customHeight="1" x14ac:dyDescent="0.15">
      <c r="B128" s="81" t="s">
        <v>402</v>
      </c>
      <c r="C128" s="77"/>
      <c r="D128" s="78"/>
      <c r="E128" s="79"/>
      <c r="F128" s="79"/>
      <c r="G128" s="80"/>
      <c r="H128" s="75"/>
      <c r="I128" s="79"/>
      <c r="J128" s="79"/>
      <c r="K128" s="79"/>
      <c r="L128" s="79"/>
    </row>
    <row r="129" spans="1:12" ht="15" customHeight="1" x14ac:dyDescent="0.15">
      <c r="B129" s="95" t="s">
        <v>403</v>
      </c>
      <c r="C129" s="96" t="s">
        <v>281</v>
      </c>
      <c r="D129" s="97" t="s">
        <v>282</v>
      </c>
      <c r="E129" s="252">
        <v>1212</v>
      </c>
      <c r="F129" s="256">
        <f>E129*2</f>
        <v>2424</v>
      </c>
      <c r="G129" s="98">
        <v>4.5</v>
      </c>
      <c r="H129" s="99" t="s">
        <v>404</v>
      </c>
      <c r="I129" s="100">
        <v>90</v>
      </c>
      <c r="J129" s="90">
        <v>500</v>
      </c>
      <c r="K129" s="90">
        <v>850</v>
      </c>
      <c r="L129" s="90">
        <v>500</v>
      </c>
    </row>
    <row r="130" spans="1:12" ht="15" customHeight="1" x14ac:dyDescent="0.15">
      <c r="B130" s="95" t="s">
        <v>405</v>
      </c>
      <c r="C130" s="96" t="s">
        <v>281</v>
      </c>
      <c r="D130" s="97" t="s">
        <v>282</v>
      </c>
      <c r="E130" s="252">
        <v>1240</v>
      </c>
      <c r="F130" s="256">
        <f t="shared" ref="F130:F158" si="6">E130*2</f>
        <v>2480</v>
      </c>
      <c r="G130" s="98">
        <v>6.5</v>
      </c>
      <c r="H130" s="99" t="s">
        <v>406</v>
      </c>
      <c r="I130" s="100">
        <v>90</v>
      </c>
      <c r="J130" s="90">
        <v>500</v>
      </c>
      <c r="K130" s="90">
        <v>850</v>
      </c>
      <c r="L130" s="90">
        <v>500</v>
      </c>
    </row>
    <row r="131" spans="1:12" ht="15" customHeight="1" x14ac:dyDescent="0.15">
      <c r="B131" s="95" t="s">
        <v>407</v>
      </c>
      <c r="C131" s="96" t="s">
        <v>281</v>
      </c>
      <c r="D131" s="97" t="s">
        <v>282</v>
      </c>
      <c r="E131" s="252">
        <v>1264</v>
      </c>
      <c r="F131" s="256">
        <f t="shared" si="6"/>
        <v>2528</v>
      </c>
      <c r="G131" s="98">
        <v>9.6</v>
      </c>
      <c r="H131" s="99" t="s">
        <v>408</v>
      </c>
      <c r="I131" s="100">
        <v>90</v>
      </c>
      <c r="J131" s="90">
        <v>500</v>
      </c>
      <c r="K131" s="90">
        <v>850</v>
      </c>
      <c r="L131" s="90">
        <v>500</v>
      </c>
    </row>
    <row r="132" spans="1:12" ht="11.25" x14ac:dyDescent="0.15">
      <c r="B132" s="76" t="s">
        <v>34</v>
      </c>
      <c r="C132" s="77"/>
      <c r="D132" s="78"/>
      <c r="E132" s="79"/>
      <c r="F132" s="256"/>
      <c r="G132" s="80"/>
      <c r="H132" s="75"/>
      <c r="I132" s="79"/>
      <c r="J132" s="79"/>
      <c r="K132" s="79"/>
      <c r="L132" s="79"/>
    </row>
    <row r="133" spans="1:12" ht="15" customHeight="1" x14ac:dyDescent="0.15">
      <c r="B133" s="81" t="s">
        <v>35</v>
      </c>
      <c r="C133" s="77"/>
      <c r="D133" s="78"/>
      <c r="E133" s="79"/>
      <c r="F133" s="256"/>
      <c r="G133" s="80"/>
      <c r="H133" s="75"/>
      <c r="I133" s="79"/>
      <c r="J133" s="79"/>
      <c r="K133" s="79"/>
      <c r="L133" s="79"/>
    </row>
    <row r="134" spans="1:12" ht="15" customHeight="1" x14ac:dyDescent="0.15">
      <c r="B134" s="132" t="s">
        <v>164</v>
      </c>
      <c r="C134" s="77"/>
      <c r="D134" s="78"/>
      <c r="E134" s="79"/>
      <c r="F134" s="256"/>
      <c r="G134" s="80"/>
      <c r="H134" s="75"/>
      <c r="I134" s="79"/>
      <c r="J134" s="79"/>
      <c r="K134" s="79"/>
      <c r="L134" s="79"/>
    </row>
    <row r="135" spans="1:12" ht="15" customHeight="1" x14ac:dyDescent="0.15">
      <c r="B135" s="95" t="s">
        <v>270</v>
      </c>
      <c r="C135" s="96" t="s">
        <v>281</v>
      </c>
      <c r="D135" s="97" t="s">
        <v>728</v>
      </c>
      <c r="E135" s="90"/>
      <c r="F135" s="256"/>
      <c r="G135" s="98">
        <v>4.5</v>
      </c>
      <c r="H135" s="99" t="s">
        <v>271</v>
      </c>
      <c r="I135" s="100">
        <v>90</v>
      </c>
      <c r="J135" s="90">
        <v>460</v>
      </c>
      <c r="K135" s="90">
        <v>990</v>
      </c>
      <c r="L135" s="90">
        <v>460</v>
      </c>
    </row>
    <row r="136" spans="1:12" ht="15" customHeight="1" x14ac:dyDescent="0.15">
      <c r="B136" s="95" t="s">
        <v>272</v>
      </c>
      <c r="C136" s="96" t="s">
        <v>281</v>
      </c>
      <c r="D136" s="97" t="s">
        <v>728</v>
      </c>
      <c r="E136" s="252">
        <v>1055</v>
      </c>
      <c r="F136" s="256">
        <f t="shared" si="6"/>
        <v>2110</v>
      </c>
      <c r="G136" s="98">
        <v>6.6</v>
      </c>
      <c r="H136" s="99" t="s">
        <v>273</v>
      </c>
      <c r="I136" s="100">
        <v>90</v>
      </c>
      <c r="J136" s="90">
        <v>460</v>
      </c>
      <c r="K136" s="90">
        <v>990</v>
      </c>
      <c r="L136" s="90">
        <v>460</v>
      </c>
    </row>
    <row r="137" spans="1:12" ht="15" customHeight="1" x14ac:dyDescent="0.15">
      <c r="B137" s="95" t="s">
        <v>274</v>
      </c>
      <c r="C137" s="96" t="s">
        <v>281</v>
      </c>
      <c r="D137" s="97" t="s">
        <v>728</v>
      </c>
      <c r="E137" s="252">
        <v>1080</v>
      </c>
      <c r="F137" s="256">
        <f t="shared" si="6"/>
        <v>2160</v>
      </c>
      <c r="G137" s="98">
        <v>9</v>
      </c>
      <c r="H137" s="99" t="s">
        <v>275</v>
      </c>
      <c r="I137" s="100">
        <v>90</v>
      </c>
      <c r="J137" s="90">
        <v>460</v>
      </c>
      <c r="K137" s="90">
        <v>990</v>
      </c>
      <c r="L137" s="90">
        <v>460</v>
      </c>
    </row>
    <row r="138" spans="1:12" s="94" customFormat="1" ht="11.25" x14ac:dyDescent="0.15">
      <c r="A138" s="70"/>
      <c r="B138" s="76" t="s">
        <v>285</v>
      </c>
      <c r="C138" s="77"/>
      <c r="D138" s="78"/>
      <c r="E138" s="79"/>
      <c r="F138" s="256"/>
      <c r="G138" s="80"/>
      <c r="H138" s="75"/>
      <c r="I138" s="79"/>
      <c r="J138" s="79"/>
      <c r="K138" s="79"/>
      <c r="L138" s="79"/>
    </row>
    <row r="139" spans="1:12" ht="15" customHeight="1" x14ac:dyDescent="0.15">
      <c r="B139" s="81" t="s">
        <v>286</v>
      </c>
      <c r="C139" s="77"/>
      <c r="D139" s="78"/>
      <c r="E139" s="79"/>
      <c r="F139" s="256"/>
      <c r="G139" s="80"/>
      <c r="H139" s="75"/>
      <c r="I139" s="79"/>
      <c r="J139" s="79"/>
      <c r="K139" s="79"/>
      <c r="L139" s="79"/>
    </row>
    <row r="140" spans="1:12" ht="15" customHeight="1" x14ac:dyDescent="0.15">
      <c r="B140" s="95" t="s">
        <v>739</v>
      </c>
      <c r="C140" s="96" t="s">
        <v>281</v>
      </c>
      <c r="D140" s="97" t="s">
        <v>728</v>
      </c>
      <c r="E140" s="252">
        <v>1741</v>
      </c>
      <c r="F140" s="256">
        <f t="shared" si="6"/>
        <v>3482</v>
      </c>
      <c r="G140" s="98">
        <v>6.4</v>
      </c>
      <c r="H140" s="99" t="s">
        <v>740</v>
      </c>
      <c r="I140" s="100">
        <v>100</v>
      </c>
      <c r="J140" s="90">
        <v>500</v>
      </c>
      <c r="K140" s="90">
        <v>1090</v>
      </c>
      <c r="L140" s="90">
        <v>500</v>
      </c>
    </row>
    <row r="141" spans="1:12" ht="15" customHeight="1" x14ac:dyDescent="0.15">
      <c r="B141" s="95" t="s">
        <v>741</v>
      </c>
      <c r="C141" s="96" t="s">
        <v>281</v>
      </c>
      <c r="D141" s="97" t="s">
        <v>728</v>
      </c>
      <c r="E141" s="252">
        <v>1853</v>
      </c>
      <c r="F141" s="256">
        <f t="shared" si="6"/>
        <v>3706</v>
      </c>
      <c r="G141" s="98">
        <v>8</v>
      </c>
      <c r="H141" s="99" t="s">
        <v>742</v>
      </c>
      <c r="I141" s="100">
        <v>100</v>
      </c>
      <c r="J141" s="90">
        <v>500</v>
      </c>
      <c r="K141" s="90">
        <v>1090</v>
      </c>
      <c r="L141" s="90">
        <v>500</v>
      </c>
    </row>
    <row r="142" spans="1:12" ht="15" customHeight="1" x14ac:dyDescent="0.15">
      <c r="A142" s="217"/>
      <c r="B142" s="81" t="s">
        <v>743</v>
      </c>
      <c r="C142" s="77"/>
      <c r="D142" s="78"/>
      <c r="E142" s="129"/>
      <c r="F142" s="256"/>
      <c r="G142" s="80"/>
      <c r="H142" s="75"/>
      <c r="I142" s="79"/>
      <c r="J142" s="79"/>
      <c r="K142" s="79"/>
      <c r="L142" s="79"/>
    </row>
    <row r="143" spans="1:12" ht="15" customHeight="1" x14ac:dyDescent="0.15">
      <c r="B143" s="95" t="s">
        <v>283</v>
      </c>
      <c r="C143" s="96" t="s">
        <v>284</v>
      </c>
      <c r="D143" s="97" t="s">
        <v>504</v>
      </c>
      <c r="E143" s="130">
        <v>164</v>
      </c>
      <c r="F143" s="256">
        <f t="shared" si="6"/>
        <v>328</v>
      </c>
      <c r="G143" s="98"/>
      <c r="H143" s="99"/>
      <c r="I143" s="100"/>
      <c r="J143" s="101"/>
      <c r="K143" s="101"/>
      <c r="L143" s="101"/>
    </row>
    <row r="144" spans="1:12" s="94" customFormat="1" ht="15" x14ac:dyDescent="0.15">
      <c r="A144" s="70"/>
      <c r="B144" s="71" t="s">
        <v>412</v>
      </c>
      <c r="C144" s="77"/>
      <c r="D144" s="78"/>
      <c r="E144" s="79"/>
      <c r="F144" s="256"/>
      <c r="G144" s="80"/>
      <c r="H144" s="75"/>
      <c r="I144" s="75"/>
      <c r="J144" s="75"/>
      <c r="K144" s="75"/>
      <c r="L144" s="75"/>
    </row>
    <row r="145" spans="1:12" s="94" customFormat="1" ht="10.5" x14ac:dyDescent="0.15">
      <c r="A145" s="70"/>
      <c r="B145" s="81" t="s">
        <v>480</v>
      </c>
      <c r="C145" s="77"/>
      <c r="D145" s="78"/>
      <c r="E145" s="79"/>
      <c r="F145" s="256"/>
      <c r="G145" s="80"/>
      <c r="H145" s="75"/>
      <c r="I145" s="75"/>
      <c r="J145" s="75"/>
      <c r="K145" s="75"/>
      <c r="L145" s="75"/>
    </row>
    <row r="146" spans="1:12" ht="15" customHeight="1" x14ac:dyDescent="0.15">
      <c r="B146" s="95" t="s">
        <v>668</v>
      </c>
      <c r="C146" s="96" t="s">
        <v>667</v>
      </c>
      <c r="D146" s="97" t="s">
        <v>504</v>
      </c>
      <c r="E146" s="252">
        <v>928</v>
      </c>
      <c r="F146" s="256">
        <f t="shared" si="6"/>
        <v>1856</v>
      </c>
      <c r="G146" s="98">
        <v>6</v>
      </c>
      <c r="H146" s="99" t="s">
        <v>669</v>
      </c>
      <c r="I146" s="100"/>
      <c r="J146" s="90">
        <v>160</v>
      </c>
      <c r="K146" s="90">
        <v>380</v>
      </c>
      <c r="L146" s="90">
        <v>520</v>
      </c>
    </row>
    <row r="147" spans="1:12" s="94" customFormat="1" ht="15" customHeight="1" x14ac:dyDescent="0.15">
      <c r="A147" s="70"/>
      <c r="B147" s="95" t="s">
        <v>670</v>
      </c>
      <c r="C147" s="96" t="s">
        <v>667</v>
      </c>
      <c r="D147" s="97" t="s">
        <v>504</v>
      </c>
      <c r="E147" s="252">
        <v>965</v>
      </c>
      <c r="F147" s="256">
        <f t="shared" si="6"/>
        <v>1930</v>
      </c>
      <c r="G147" s="98">
        <v>7.7</v>
      </c>
      <c r="H147" s="99" t="s">
        <v>671</v>
      </c>
      <c r="I147" s="100"/>
      <c r="J147" s="90">
        <v>160</v>
      </c>
      <c r="K147" s="90">
        <v>380</v>
      </c>
      <c r="L147" s="90">
        <v>520</v>
      </c>
    </row>
    <row r="148" spans="1:12" ht="15" customHeight="1" x14ac:dyDescent="0.15">
      <c r="B148" s="95" t="s">
        <v>672</v>
      </c>
      <c r="C148" s="96" t="s">
        <v>667</v>
      </c>
      <c r="D148" s="97" t="s">
        <v>504</v>
      </c>
      <c r="E148" s="252">
        <v>1002</v>
      </c>
      <c r="F148" s="256">
        <f t="shared" si="6"/>
        <v>2004</v>
      </c>
      <c r="G148" s="98">
        <v>9.5</v>
      </c>
      <c r="H148" s="99" t="s">
        <v>673</v>
      </c>
      <c r="I148" s="100"/>
      <c r="J148" s="90">
        <v>160</v>
      </c>
      <c r="K148" s="90">
        <v>380</v>
      </c>
      <c r="L148" s="90">
        <v>520</v>
      </c>
    </row>
    <row r="149" spans="1:12" ht="15" customHeight="1" x14ac:dyDescent="0.15">
      <c r="B149" s="95" t="s">
        <v>674</v>
      </c>
      <c r="C149" s="96" t="s">
        <v>667</v>
      </c>
      <c r="D149" s="97" t="s">
        <v>504</v>
      </c>
      <c r="E149" s="252">
        <v>1037</v>
      </c>
      <c r="F149" s="256">
        <f t="shared" si="6"/>
        <v>2074</v>
      </c>
      <c r="G149" s="98">
        <v>12</v>
      </c>
      <c r="H149" s="99" t="s">
        <v>675</v>
      </c>
      <c r="I149" s="100"/>
      <c r="J149" s="90">
        <v>160</v>
      </c>
      <c r="K149" s="90">
        <v>380</v>
      </c>
      <c r="L149" s="90">
        <v>520</v>
      </c>
    </row>
    <row r="150" spans="1:12" s="94" customFormat="1" ht="15" customHeight="1" x14ac:dyDescent="0.15">
      <c r="A150" s="70"/>
      <c r="B150" s="95" t="s">
        <v>676</v>
      </c>
      <c r="C150" s="96" t="s">
        <v>667</v>
      </c>
      <c r="D150" s="97" t="s">
        <v>504</v>
      </c>
      <c r="E150" s="252">
        <v>1170</v>
      </c>
      <c r="F150" s="256">
        <f t="shared" si="6"/>
        <v>2340</v>
      </c>
      <c r="G150" s="98">
        <v>14</v>
      </c>
      <c r="H150" s="99" t="s">
        <v>677</v>
      </c>
      <c r="I150" s="100"/>
      <c r="J150" s="90">
        <v>160</v>
      </c>
      <c r="K150" s="90">
        <v>380</v>
      </c>
      <c r="L150" s="90">
        <v>520</v>
      </c>
    </row>
    <row r="151" spans="1:12" ht="11.25" x14ac:dyDescent="0.15">
      <c r="B151" s="221" t="s">
        <v>481</v>
      </c>
      <c r="C151" s="72"/>
      <c r="D151" s="73"/>
      <c r="E151" s="204"/>
      <c r="F151" s="256"/>
      <c r="G151" s="75"/>
      <c r="H151" s="75"/>
      <c r="I151" s="75"/>
      <c r="J151" s="75"/>
      <c r="K151" s="75"/>
      <c r="L151" s="75"/>
    </row>
    <row r="152" spans="1:12" ht="15" customHeight="1" x14ac:dyDescent="0.15">
      <c r="B152" s="95" t="s">
        <v>678</v>
      </c>
      <c r="C152" s="240" t="s">
        <v>679</v>
      </c>
      <c r="D152" s="97"/>
      <c r="E152" s="252">
        <v>210</v>
      </c>
      <c r="F152" s="256">
        <f t="shared" si="6"/>
        <v>420</v>
      </c>
      <c r="G152" s="98"/>
      <c r="H152" s="99"/>
      <c r="I152" s="100"/>
      <c r="J152" s="90"/>
      <c r="K152" s="125"/>
      <c r="L152" s="90"/>
    </row>
    <row r="153" spans="1:12" ht="15" customHeight="1" x14ac:dyDescent="0.15">
      <c r="B153" s="95" t="s">
        <v>624</v>
      </c>
      <c r="C153" s="240"/>
      <c r="D153" s="97"/>
      <c r="E153" s="252">
        <v>28</v>
      </c>
      <c r="F153" s="256">
        <f t="shared" si="6"/>
        <v>56</v>
      </c>
      <c r="G153" s="98"/>
      <c r="H153" s="99"/>
      <c r="I153" s="100"/>
      <c r="J153" s="90"/>
      <c r="K153" s="125"/>
      <c r="L153" s="90"/>
    </row>
    <row r="154" spans="1:12" ht="15" customHeight="1" x14ac:dyDescent="0.15">
      <c r="B154" s="95" t="s">
        <v>490</v>
      </c>
      <c r="C154" s="240" t="s">
        <v>491</v>
      </c>
      <c r="D154" s="97"/>
      <c r="E154" s="252">
        <v>396</v>
      </c>
      <c r="F154" s="256">
        <f t="shared" si="6"/>
        <v>792</v>
      </c>
      <c r="G154" s="98"/>
      <c r="H154" s="99"/>
      <c r="I154" s="100"/>
      <c r="J154" s="90"/>
      <c r="K154" s="125"/>
      <c r="L154" s="90"/>
    </row>
    <row r="155" spans="1:12" ht="13.5" customHeight="1" x14ac:dyDescent="0.15">
      <c r="B155" s="95" t="s">
        <v>629</v>
      </c>
      <c r="C155" s="240" t="s">
        <v>492</v>
      </c>
      <c r="D155" s="97"/>
      <c r="E155" s="252">
        <v>29</v>
      </c>
      <c r="F155" s="256">
        <f t="shared" si="6"/>
        <v>58</v>
      </c>
      <c r="G155" s="98"/>
      <c r="H155" s="99"/>
      <c r="I155" s="100"/>
      <c r="J155" s="90"/>
      <c r="K155" s="125"/>
      <c r="L155" s="90"/>
    </row>
    <row r="156" spans="1:12" ht="15" customHeight="1" x14ac:dyDescent="0.15">
      <c r="B156" s="95" t="s">
        <v>493</v>
      </c>
      <c r="C156" s="240" t="s">
        <v>494</v>
      </c>
      <c r="D156" s="97"/>
      <c r="E156" s="252">
        <v>30</v>
      </c>
      <c r="F156" s="256">
        <f t="shared" si="6"/>
        <v>60</v>
      </c>
      <c r="G156" s="99"/>
      <c r="H156" s="99"/>
      <c r="I156" s="100"/>
      <c r="J156" s="90"/>
      <c r="K156" s="125"/>
      <c r="L156" s="90"/>
    </row>
    <row r="157" spans="1:12" ht="15" customHeight="1" x14ac:dyDescent="0.15">
      <c r="B157" s="126" t="s">
        <v>625</v>
      </c>
      <c r="C157" s="240" t="s">
        <v>626</v>
      </c>
      <c r="D157" s="97"/>
      <c r="E157" s="252">
        <v>60</v>
      </c>
      <c r="F157" s="256">
        <f t="shared" si="6"/>
        <v>120</v>
      </c>
      <c r="G157" s="99"/>
      <c r="H157" s="99"/>
      <c r="I157" s="100"/>
      <c r="J157" s="90"/>
      <c r="K157" s="125"/>
      <c r="L157" s="90"/>
    </row>
    <row r="158" spans="1:12" ht="15" customHeight="1" x14ac:dyDescent="0.15">
      <c r="B158" s="126" t="s">
        <v>223</v>
      </c>
      <c r="C158" s="240"/>
      <c r="D158" s="97"/>
      <c r="E158" s="252">
        <v>2</v>
      </c>
      <c r="F158" s="256">
        <f t="shared" si="6"/>
        <v>4</v>
      </c>
      <c r="G158" s="99"/>
      <c r="H158" s="99"/>
      <c r="I158" s="100"/>
      <c r="J158" s="90"/>
      <c r="K158" s="125"/>
      <c r="L158" s="90"/>
    </row>
    <row r="159" spans="1:12" ht="15" customHeight="1" x14ac:dyDescent="0.15">
      <c r="B159" s="126" t="s">
        <v>628</v>
      </c>
      <c r="C159" s="240" t="s">
        <v>627</v>
      </c>
      <c r="D159" s="97"/>
      <c r="E159" s="252">
        <v>190</v>
      </c>
      <c r="F159" s="256">
        <f>E159*2</f>
        <v>380</v>
      </c>
      <c r="G159" s="99"/>
      <c r="H159" s="99"/>
      <c r="I159" s="100"/>
      <c r="J159" s="90"/>
      <c r="K159" s="125"/>
      <c r="L159" s="90"/>
    </row>
    <row r="160" spans="1:12" s="59" customFormat="1" ht="18.75" x14ac:dyDescent="0.15">
      <c r="A160" s="57"/>
      <c r="B160" s="288"/>
      <c r="C160" s="288"/>
      <c r="D160" s="288"/>
      <c r="E160" s="288"/>
      <c r="F160" s="288"/>
      <c r="G160" s="288"/>
      <c r="H160" s="288"/>
      <c r="I160" s="58"/>
      <c r="J160" s="58"/>
      <c r="K160" s="58"/>
      <c r="L160" s="58"/>
    </row>
    <row r="161" spans="1:12" s="59" customFormat="1" ht="15.75" x14ac:dyDescent="0.25">
      <c r="A161" s="60"/>
      <c r="B161" s="272"/>
      <c r="C161" s="272"/>
      <c r="D161" s="272"/>
      <c r="E161" s="272"/>
      <c r="F161" s="272"/>
      <c r="G161" s="272"/>
      <c r="H161" s="272"/>
      <c r="I161" s="58"/>
      <c r="J161" s="58"/>
      <c r="K161" s="58"/>
      <c r="L161" s="58"/>
    </row>
    <row r="162" spans="1:12" s="94" customFormat="1" ht="10.5" x14ac:dyDescent="0.15">
      <c r="A162" s="70"/>
      <c r="B162" s="178" t="s">
        <v>461</v>
      </c>
      <c r="C162" s="77"/>
      <c r="D162" s="78"/>
      <c r="E162" s="129"/>
      <c r="F162" s="129"/>
      <c r="G162" s="80"/>
      <c r="H162" s="75"/>
      <c r="I162" s="75"/>
      <c r="J162" s="75"/>
      <c r="K162" s="75"/>
      <c r="L162" s="75"/>
    </row>
    <row r="163" spans="1:12" ht="14.25" customHeight="1" x14ac:dyDescent="0.15">
      <c r="B163" s="95" t="s">
        <v>172</v>
      </c>
      <c r="C163" s="96"/>
      <c r="D163" s="97"/>
      <c r="E163" s="252">
        <v>20</v>
      </c>
      <c r="F163" s="256">
        <f>E163*2</f>
        <v>40</v>
      </c>
      <c r="G163" s="98"/>
      <c r="H163" s="99"/>
      <c r="I163" s="100"/>
      <c r="J163" s="90"/>
      <c r="K163" s="90"/>
      <c r="L163" s="90"/>
    </row>
    <row r="164" spans="1:12" ht="14.25" customHeight="1" x14ac:dyDescent="0.15">
      <c r="B164" s="95" t="s">
        <v>173</v>
      </c>
      <c r="C164" s="96"/>
      <c r="D164" s="97"/>
      <c r="E164" s="252">
        <v>22</v>
      </c>
      <c r="F164" s="256">
        <f t="shared" ref="F164:F196" si="7">E164*2</f>
        <v>44</v>
      </c>
      <c r="G164" s="98"/>
      <c r="H164" s="99"/>
      <c r="I164" s="100"/>
      <c r="J164" s="90"/>
      <c r="K164" s="90"/>
      <c r="L164" s="90"/>
    </row>
    <row r="165" spans="1:12" ht="14.25" customHeight="1" x14ac:dyDescent="0.15">
      <c r="B165" s="95" t="s">
        <v>174</v>
      </c>
      <c r="C165" s="96"/>
      <c r="D165" s="97"/>
      <c r="E165" s="252">
        <v>32</v>
      </c>
      <c r="F165" s="256">
        <f t="shared" si="7"/>
        <v>64</v>
      </c>
      <c r="G165" s="98"/>
      <c r="H165" s="99"/>
      <c r="I165" s="100"/>
      <c r="J165" s="90"/>
      <c r="K165" s="90"/>
      <c r="L165" s="90"/>
    </row>
    <row r="166" spans="1:12" ht="14.25" customHeight="1" x14ac:dyDescent="0.15">
      <c r="B166" s="95" t="s">
        <v>175</v>
      </c>
      <c r="C166" s="96"/>
      <c r="D166" s="97"/>
      <c r="E166" s="252">
        <v>14</v>
      </c>
      <c r="F166" s="256">
        <f t="shared" si="7"/>
        <v>28</v>
      </c>
      <c r="G166" s="262" t="s">
        <v>355</v>
      </c>
      <c r="H166" s="99"/>
      <c r="I166" s="100"/>
      <c r="J166" s="90"/>
      <c r="K166" s="90"/>
      <c r="L166" s="90"/>
    </row>
    <row r="167" spans="1:12" ht="14.25" customHeight="1" x14ac:dyDescent="0.15">
      <c r="B167" s="95" t="s">
        <v>176</v>
      </c>
      <c r="C167" s="96"/>
      <c r="D167" s="97"/>
      <c r="E167" s="252">
        <v>55</v>
      </c>
      <c r="F167" s="256">
        <f t="shared" si="7"/>
        <v>110</v>
      </c>
      <c r="G167" s="96" t="s">
        <v>49</v>
      </c>
      <c r="H167" s="99"/>
      <c r="I167" s="100"/>
      <c r="J167" s="90"/>
      <c r="K167" s="90"/>
      <c r="L167" s="90"/>
    </row>
    <row r="168" spans="1:12" ht="14.25" customHeight="1" x14ac:dyDescent="0.15">
      <c r="B168" s="95" t="s">
        <v>352</v>
      </c>
      <c r="C168" s="96"/>
      <c r="D168" s="97"/>
      <c r="E168" s="252">
        <v>68</v>
      </c>
      <c r="F168" s="256">
        <f t="shared" si="7"/>
        <v>136</v>
      </c>
      <c r="G168" s="96" t="s">
        <v>50</v>
      </c>
      <c r="H168" s="99"/>
      <c r="I168" s="100"/>
      <c r="J168" s="90"/>
      <c r="K168" s="90"/>
      <c r="L168" s="90"/>
    </row>
    <row r="169" spans="1:12" s="94" customFormat="1" ht="14.25" customHeight="1" x14ac:dyDescent="0.15">
      <c r="A169" s="70"/>
      <c r="B169" s="95" t="s">
        <v>459</v>
      </c>
      <c r="C169" s="96"/>
      <c r="D169" s="97"/>
      <c r="E169" s="252">
        <v>55</v>
      </c>
      <c r="F169" s="256">
        <f t="shared" si="7"/>
        <v>110</v>
      </c>
      <c r="G169" s="96" t="s">
        <v>51</v>
      </c>
      <c r="H169" s="99"/>
      <c r="I169" s="100"/>
      <c r="J169" s="90"/>
      <c r="K169" s="90"/>
      <c r="L169" s="90"/>
    </row>
    <row r="170" spans="1:12" ht="14.25" customHeight="1" x14ac:dyDescent="0.15">
      <c r="B170" s="95" t="s">
        <v>353</v>
      </c>
      <c r="C170" s="96"/>
      <c r="D170" s="97"/>
      <c r="E170" s="252">
        <v>87</v>
      </c>
      <c r="F170" s="256">
        <f t="shared" si="7"/>
        <v>174</v>
      </c>
      <c r="G170" s="96" t="s">
        <v>52</v>
      </c>
      <c r="H170" s="99"/>
      <c r="I170" s="100"/>
      <c r="J170" s="90"/>
      <c r="K170" s="90"/>
      <c r="L170" s="90"/>
    </row>
    <row r="171" spans="1:12" ht="14.25" customHeight="1" x14ac:dyDescent="0.15">
      <c r="B171" s="95" t="s">
        <v>460</v>
      </c>
      <c r="C171" s="96"/>
      <c r="D171" s="97"/>
      <c r="E171" s="252">
        <v>87</v>
      </c>
      <c r="F171" s="256">
        <f t="shared" si="7"/>
        <v>174</v>
      </c>
      <c r="G171" s="96" t="s">
        <v>299</v>
      </c>
      <c r="H171" s="99"/>
      <c r="I171" s="100"/>
      <c r="J171" s="90"/>
      <c r="K171" s="90"/>
      <c r="L171" s="90"/>
    </row>
    <row r="172" spans="1:12" s="94" customFormat="1" ht="14.25" customHeight="1" x14ac:dyDescent="0.15">
      <c r="A172" s="70"/>
      <c r="B172" s="95" t="s">
        <v>354</v>
      </c>
      <c r="C172" s="96"/>
      <c r="D172" s="97"/>
      <c r="E172" s="252">
        <v>88</v>
      </c>
      <c r="F172" s="256">
        <f t="shared" si="7"/>
        <v>176</v>
      </c>
      <c r="G172" s="96" t="s">
        <v>300</v>
      </c>
      <c r="H172" s="99"/>
      <c r="I172" s="100"/>
      <c r="J172" s="90"/>
      <c r="K172" s="90"/>
      <c r="L172" s="90"/>
    </row>
    <row r="173" spans="1:12" ht="14.25" customHeight="1" x14ac:dyDescent="0.15">
      <c r="B173" s="95" t="s">
        <v>301</v>
      </c>
      <c r="C173" s="96"/>
      <c r="D173" s="97"/>
      <c r="E173" s="252">
        <v>83</v>
      </c>
      <c r="F173" s="256">
        <f t="shared" si="7"/>
        <v>166</v>
      </c>
      <c r="G173" s="96" t="s">
        <v>53</v>
      </c>
      <c r="H173" s="99"/>
      <c r="I173" s="100"/>
      <c r="J173" s="90"/>
      <c r="K173" s="125"/>
      <c r="L173" s="90"/>
    </row>
    <row r="174" spans="1:12" ht="14.25" customHeight="1" x14ac:dyDescent="0.2">
      <c r="B174" s="238" t="s">
        <v>382</v>
      </c>
      <c r="C174" s="77"/>
      <c r="D174" s="78"/>
      <c r="E174" s="131"/>
      <c r="F174" s="256"/>
      <c r="G174" s="77"/>
      <c r="H174" s="107"/>
      <c r="I174" s="79"/>
      <c r="J174" s="75"/>
      <c r="K174" s="234"/>
      <c r="L174" s="75"/>
    </row>
    <row r="175" spans="1:12" s="239" customFormat="1" ht="28.5" customHeight="1" x14ac:dyDescent="0.15">
      <c r="A175" s="237"/>
      <c r="B175" s="63" t="s">
        <v>733</v>
      </c>
      <c r="C175" s="63" t="s">
        <v>533</v>
      </c>
      <c r="D175" s="64" t="s">
        <v>534</v>
      </c>
      <c r="E175" s="65" t="s">
        <v>655</v>
      </c>
      <c r="F175" s="256"/>
      <c r="G175" s="62" t="s">
        <v>535</v>
      </c>
      <c r="H175" s="62" t="s">
        <v>356</v>
      </c>
      <c r="I175" s="104" t="s">
        <v>357</v>
      </c>
      <c r="J175" s="104" t="s">
        <v>358</v>
      </c>
      <c r="K175" s="104" t="s">
        <v>359</v>
      </c>
      <c r="L175" s="104" t="s">
        <v>360</v>
      </c>
    </row>
    <row r="176" spans="1:12" s="94" customFormat="1" ht="12.75" x14ac:dyDescent="0.2">
      <c r="A176"/>
      <c r="B176" s="236" t="s">
        <v>474</v>
      </c>
      <c r="C176" s="77"/>
      <c r="D176" s="78"/>
      <c r="E176" s="79"/>
      <c r="F176" s="256"/>
      <c r="G176" s="75"/>
      <c r="H176" s="75"/>
      <c r="I176" s="75"/>
      <c r="J176" s="75"/>
      <c r="K176" s="75"/>
      <c r="L176" s="75"/>
    </row>
    <row r="177" spans="1:12" s="59" customFormat="1" ht="15" customHeight="1" x14ac:dyDescent="0.15">
      <c r="A177" s="57"/>
      <c r="B177" s="87" t="s">
        <v>605</v>
      </c>
      <c r="C177" s="96" t="s">
        <v>713</v>
      </c>
      <c r="D177" s="97" t="s">
        <v>728</v>
      </c>
      <c r="E177" s="252">
        <v>240</v>
      </c>
      <c r="F177" s="256">
        <f t="shared" si="7"/>
        <v>480</v>
      </c>
      <c r="G177" s="255">
        <v>12</v>
      </c>
      <c r="H177" s="91" t="s">
        <v>482</v>
      </c>
      <c r="I177" s="92">
        <v>30</v>
      </c>
      <c r="J177" s="93">
        <v>400</v>
      </c>
      <c r="K177" s="93">
        <v>680</v>
      </c>
      <c r="L177" s="93">
        <v>430</v>
      </c>
    </row>
    <row r="178" spans="1:12" s="59" customFormat="1" ht="15" customHeight="1" x14ac:dyDescent="0.15">
      <c r="A178" s="70"/>
      <c r="B178" s="87" t="s">
        <v>606</v>
      </c>
      <c r="C178" s="96" t="s">
        <v>713</v>
      </c>
      <c r="D178" s="97" t="s">
        <v>728</v>
      </c>
      <c r="E178" s="252">
        <v>250</v>
      </c>
      <c r="F178" s="256">
        <f t="shared" si="7"/>
        <v>500</v>
      </c>
      <c r="G178" s="255">
        <v>16</v>
      </c>
      <c r="H178" s="91" t="s">
        <v>483</v>
      </c>
      <c r="I178" s="92">
        <v>35</v>
      </c>
      <c r="J178" s="93">
        <v>410</v>
      </c>
      <c r="K178" s="93">
        <v>730</v>
      </c>
      <c r="L178" s="93">
        <v>480</v>
      </c>
    </row>
    <row r="179" spans="1:12" s="59" customFormat="1" ht="15" customHeight="1" x14ac:dyDescent="0.15">
      <c r="A179" s="70" t="s">
        <v>622</v>
      </c>
      <c r="B179" s="87" t="s">
        <v>607</v>
      </c>
      <c r="C179" s="96" t="s">
        <v>713</v>
      </c>
      <c r="D179" s="97" t="s">
        <v>728</v>
      </c>
      <c r="E179" s="252">
        <v>270</v>
      </c>
      <c r="F179" s="256">
        <f t="shared" si="7"/>
        <v>540</v>
      </c>
      <c r="G179" s="255">
        <v>20</v>
      </c>
      <c r="H179" s="91" t="s">
        <v>484</v>
      </c>
      <c r="I179" s="92">
        <v>40</v>
      </c>
      <c r="J179" s="93">
        <v>410</v>
      </c>
      <c r="K179" s="93">
        <v>730</v>
      </c>
      <c r="L179" s="90">
        <v>520</v>
      </c>
    </row>
    <row r="180" spans="1:12" s="59" customFormat="1" ht="15" customHeight="1" x14ac:dyDescent="0.15">
      <c r="A180" s="70"/>
      <c r="B180" s="127" t="s">
        <v>621</v>
      </c>
      <c r="C180" s="77"/>
      <c r="D180" s="78"/>
      <c r="E180" s="75"/>
      <c r="F180" s="256"/>
      <c r="G180" s="85"/>
      <c r="H180" s="102"/>
      <c r="I180" s="84"/>
      <c r="J180" s="84"/>
      <c r="K180" s="84"/>
      <c r="L180" s="84"/>
    </row>
    <row r="181" spans="1:12" s="59" customFormat="1" ht="15" customHeight="1" x14ac:dyDescent="0.15">
      <c r="A181" s="57"/>
      <c r="B181" s="87" t="s">
        <v>608</v>
      </c>
      <c r="C181" s="96" t="s">
        <v>716</v>
      </c>
      <c r="D181" s="97" t="s">
        <v>728</v>
      </c>
      <c r="E181" s="252">
        <v>292</v>
      </c>
      <c r="F181" s="256">
        <f t="shared" si="7"/>
        <v>584</v>
      </c>
      <c r="G181" s="255">
        <v>12</v>
      </c>
      <c r="H181" s="91" t="s">
        <v>482</v>
      </c>
      <c r="I181" s="92">
        <v>30</v>
      </c>
      <c r="J181" s="93">
        <v>400</v>
      </c>
      <c r="K181" s="93">
        <v>680</v>
      </c>
      <c r="L181" s="93" t="s">
        <v>630</v>
      </c>
    </row>
    <row r="182" spans="1:12" s="59" customFormat="1" ht="15" customHeight="1" x14ac:dyDescent="0.15">
      <c r="A182" s="57" t="s">
        <v>623</v>
      </c>
      <c r="B182" s="87" t="s">
        <v>609</v>
      </c>
      <c r="C182" s="96" t="s">
        <v>716</v>
      </c>
      <c r="D182" s="97" t="s">
        <v>728</v>
      </c>
      <c r="E182" s="252">
        <v>317</v>
      </c>
      <c r="F182" s="256">
        <f t="shared" si="7"/>
        <v>634</v>
      </c>
      <c r="G182" s="255">
        <v>16</v>
      </c>
      <c r="H182" s="91" t="s">
        <v>483</v>
      </c>
      <c r="I182" s="92">
        <v>35</v>
      </c>
      <c r="J182" s="93">
        <v>410</v>
      </c>
      <c r="K182" s="93">
        <v>730</v>
      </c>
      <c r="L182" s="93" t="s">
        <v>631</v>
      </c>
    </row>
    <row r="183" spans="1:12" s="59" customFormat="1" ht="15" customHeight="1" x14ac:dyDescent="0.15">
      <c r="A183" s="70"/>
      <c r="B183" s="87" t="s">
        <v>610</v>
      </c>
      <c r="C183" s="96" t="s">
        <v>716</v>
      </c>
      <c r="D183" s="97" t="s">
        <v>728</v>
      </c>
      <c r="E183" s="252">
        <v>338</v>
      </c>
      <c r="F183" s="256">
        <f t="shared" si="7"/>
        <v>676</v>
      </c>
      <c r="G183" s="255">
        <v>20</v>
      </c>
      <c r="H183" s="91" t="s">
        <v>484</v>
      </c>
      <c r="I183" s="92">
        <v>40</v>
      </c>
      <c r="J183" s="93">
        <v>410</v>
      </c>
      <c r="K183" s="93">
        <v>730</v>
      </c>
      <c r="L183" s="90" t="s">
        <v>717</v>
      </c>
    </row>
    <row r="184" spans="1:12" s="59" customFormat="1" ht="15" customHeight="1" x14ac:dyDescent="0.15">
      <c r="A184" s="70"/>
      <c r="B184" s="127" t="s">
        <v>472</v>
      </c>
      <c r="C184" s="77"/>
      <c r="D184" s="78"/>
      <c r="E184" s="75"/>
      <c r="F184" s="256"/>
      <c r="G184" s="85"/>
      <c r="H184" s="102"/>
      <c r="I184" s="84"/>
      <c r="J184" s="84"/>
      <c r="K184" s="84"/>
      <c r="L184" s="75"/>
    </row>
    <row r="185" spans="1:12" ht="15" customHeight="1" x14ac:dyDescent="0.15">
      <c r="B185" s="95" t="s">
        <v>715</v>
      </c>
      <c r="C185" s="96" t="s">
        <v>716</v>
      </c>
      <c r="D185" s="97" t="s">
        <v>728</v>
      </c>
      <c r="E185" s="252">
        <v>494</v>
      </c>
      <c r="F185" s="256">
        <f t="shared" si="7"/>
        <v>988</v>
      </c>
      <c r="G185" s="98">
        <v>20</v>
      </c>
      <c r="H185" s="99" t="s">
        <v>632</v>
      </c>
      <c r="I185" s="100">
        <v>40</v>
      </c>
      <c r="J185" s="90">
        <v>410</v>
      </c>
      <c r="K185" s="90">
        <v>730</v>
      </c>
      <c r="L185" s="90" t="s">
        <v>717</v>
      </c>
    </row>
    <row r="186" spans="1:12" ht="12.75" customHeight="1" x14ac:dyDescent="0.15">
      <c r="B186" s="95" t="s">
        <v>718</v>
      </c>
      <c r="C186" s="96" t="s">
        <v>716</v>
      </c>
      <c r="D186" s="97" t="s">
        <v>728</v>
      </c>
      <c r="E186" s="252">
        <v>660</v>
      </c>
      <c r="F186" s="256">
        <f t="shared" si="7"/>
        <v>1320</v>
      </c>
      <c r="G186" s="98">
        <v>28</v>
      </c>
      <c r="H186" s="99" t="s">
        <v>633</v>
      </c>
      <c r="I186" s="100">
        <v>55</v>
      </c>
      <c r="J186" s="90">
        <v>480</v>
      </c>
      <c r="K186" s="90">
        <v>930</v>
      </c>
      <c r="L186" s="90" t="s">
        <v>717</v>
      </c>
    </row>
    <row r="187" spans="1:12" ht="12.75" customHeight="1" x14ac:dyDescent="0.15">
      <c r="B187" s="95" t="s">
        <v>719</v>
      </c>
      <c r="C187" s="96" t="s">
        <v>716</v>
      </c>
      <c r="D187" s="97" t="s">
        <v>728</v>
      </c>
      <c r="E187" s="252">
        <v>807</v>
      </c>
      <c r="F187" s="256">
        <f t="shared" si="7"/>
        <v>1614</v>
      </c>
      <c r="G187" s="98">
        <v>38</v>
      </c>
      <c r="H187" s="99" t="s">
        <v>634</v>
      </c>
      <c r="I187" s="100">
        <v>70</v>
      </c>
      <c r="J187" s="90">
        <v>520</v>
      </c>
      <c r="K187" s="90">
        <v>930</v>
      </c>
      <c r="L187" s="90" t="s">
        <v>720</v>
      </c>
    </row>
    <row r="188" spans="1:12" s="94" customFormat="1" ht="15" hidden="1" customHeight="1" x14ac:dyDescent="0.15">
      <c r="A188" s="70"/>
      <c r="B188" s="77"/>
      <c r="C188" s="77"/>
      <c r="D188" s="78"/>
      <c r="E188" s="79"/>
      <c r="F188" s="256">
        <f t="shared" si="7"/>
        <v>0</v>
      </c>
      <c r="G188" s="80"/>
      <c r="H188" s="75"/>
      <c r="I188" s="75"/>
      <c r="J188" s="75"/>
      <c r="K188" s="75"/>
      <c r="L188" s="75"/>
    </row>
    <row r="189" spans="1:12" ht="15" hidden="1" customHeight="1" x14ac:dyDescent="0.15">
      <c r="A189" s="68"/>
      <c r="B189" s="95" t="s">
        <v>721</v>
      </c>
      <c r="C189" s="96" t="s">
        <v>722</v>
      </c>
      <c r="D189" s="97" t="s">
        <v>728</v>
      </c>
      <c r="E189" s="106">
        <v>0</v>
      </c>
      <c r="F189" s="256">
        <f t="shared" si="7"/>
        <v>0</v>
      </c>
      <c r="G189" s="98">
        <v>18</v>
      </c>
      <c r="H189" s="99" t="s">
        <v>723</v>
      </c>
      <c r="I189" s="100">
        <v>30</v>
      </c>
      <c r="J189" s="90">
        <v>410</v>
      </c>
      <c r="K189" s="90">
        <v>780</v>
      </c>
      <c r="L189" s="90">
        <v>570</v>
      </c>
    </row>
    <row r="190" spans="1:12" ht="15" customHeight="1" x14ac:dyDescent="0.15">
      <c r="A190" s="68"/>
      <c r="B190" s="127" t="s">
        <v>473</v>
      </c>
      <c r="C190" s="77"/>
      <c r="D190" s="78"/>
      <c r="E190" s="79"/>
      <c r="F190" s="256"/>
      <c r="G190" s="80"/>
      <c r="H190" s="107"/>
      <c r="I190" s="79"/>
      <c r="J190" s="75"/>
      <c r="K190" s="75"/>
      <c r="L190" s="75"/>
    </row>
    <row r="191" spans="1:12" ht="34.5" customHeight="1" x14ac:dyDescent="0.15">
      <c r="A191" s="216" t="s">
        <v>370</v>
      </c>
      <c r="B191" s="236"/>
      <c r="C191" s="77"/>
      <c r="D191" s="77"/>
      <c r="E191" s="79"/>
      <c r="F191" s="256"/>
      <c r="G191" s="80"/>
      <c r="H191" s="107"/>
      <c r="I191" s="107"/>
      <c r="J191" s="75"/>
      <c r="K191" s="75"/>
      <c r="L191" s="75"/>
    </row>
    <row r="192" spans="1:12" ht="15" customHeight="1" x14ac:dyDescent="0.15">
      <c r="A192" s="216"/>
      <c r="B192" s="127" t="s">
        <v>724</v>
      </c>
      <c r="C192" s="77"/>
      <c r="D192" s="77"/>
      <c r="E192" s="79"/>
      <c r="F192" s="256"/>
      <c r="G192" s="80"/>
      <c r="H192" s="107"/>
      <c r="I192" s="107"/>
      <c r="J192" s="75"/>
      <c r="K192" s="75"/>
      <c r="L192" s="75"/>
    </row>
    <row r="193" spans="1:13" s="94" customFormat="1" ht="24" customHeight="1" x14ac:dyDescent="0.15">
      <c r="A193" s="70"/>
      <c r="B193" s="95" t="s">
        <v>635</v>
      </c>
      <c r="C193" s="96" t="s">
        <v>716</v>
      </c>
      <c r="D193" s="97"/>
      <c r="E193" s="252">
        <v>806</v>
      </c>
      <c r="F193" s="256">
        <f t="shared" si="7"/>
        <v>1612</v>
      </c>
      <c r="G193" s="98">
        <v>20</v>
      </c>
      <c r="H193" s="99" t="s">
        <v>450</v>
      </c>
      <c r="I193" s="100">
        <v>140</v>
      </c>
      <c r="J193" s="90">
        <v>540</v>
      </c>
      <c r="K193" s="90">
        <v>1230</v>
      </c>
      <c r="L193" s="90" t="s">
        <v>636</v>
      </c>
    </row>
    <row r="194" spans="1:13" s="94" customFormat="1" ht="24" customHeight="1" x14ac:dyDescent="0.15">
      <c r="A194" s="70"/>
      <c r="B194" s="95" t="s">
        <v>637</v>
      </c>
      <c r="C194" s="96" t="s">
        <v>383</v>
      </c>
      <c r="D194" s="97"/>
      <c r="E194" s="252">
        <v>760</v>
      </c>
      <c r="F194" s="256">
        <f t="shared" si="7"/>
        <v>1520</v>
      </c>
      <c r="G194" s="98">
        <v>20</v>
      </c>
      <c r="H194" s="99" t="s">
        <v>450</v>
      </c>
      <c r="I194" s="100">
        <v>140</v>
      </c>
      <c r="J194" s="90">
        <v>540</v>
      </c>
      <c r="K194" s="90">
        <v>1230</v>
      </c>
      <c r="L194" s="90">
        <v>540</v>
      </c>
    </row>
    <row r="195" spans="1:13" s="94" customFormat="1" ht="15" customHeight="1" x14ac:dyDescent="0.15">
      <c r="A195" s="70"/>
      <c r="B195" s="95" t="s">
        <v>736</v>
      </c>
      <c r="C195" s="96" t="s">
        <v>737</v>
      </c>
      <c r="D195" s="97" t="s">
        <v>728</v>
      </c>
      <c r="E195" s="252">
        <v>1320</v>
      </c>
      <c r="F195" s="256">
        <f t="shared" si="7"/>
        <v>2640</v>
      </c>
      <c r="G195" s="98">
        <v>18</v>
      </c>
      <c r="H195" s="99" t="s">
        <v>714</v>
      </c>
      <c r="I195" s="100">
        <v>60</v>
      </c>
      <c r="J195" s="90">
        <v>500</v>
      </c>
      <c r="K195" s="90">
        <v>1050</v>
      </c>
      <c r="L195" s="90">
        <v>500</v>
      </c>
    </row>
    <row r="196" spans="1:13" ht="12.75" customHeight="1" x14ac:dyDescent="0.15">
      <c r="B196" s="95" t="s">
        <v>738</v>
      </c>
      <c r="C196" s="96" t="s">
        <v>349</v>
      </c>
      <c r="D196" s="97" t="s">
        <v>197</v>
      </c>
      <c r="E196" s="252">
        <v>1586</v>
      </c>
      <c r="F196" s="256">
        <f t="shared" si="7"/>
        <v>3172</v>
      </c>
      <c r="G196" s="98">
        <v>18</v>
      </c>
      <c r="H196" s="99" t="s">
        <v>723</v>
      </c>
      <c r="I196" s="100">
        <v>50</v>
      </c>
      <c r="J196" s="90">
        <v>500</v>
      </c>
      <c r="K196" s="90">
        <v>800</v>
      </c>
      <c r="L196" s="90">
        <v>490</v>
      </c>
    </row>
    <row r="197" spans="1:13" ht="15" customHeight="1" x14ac:dyDescent="0.15">
      <c r="B197" s="109" t="s">
        <v>536</v>
      </c>
      <c r="C197" s="72"/>
      <c r="D197" s="73"/>
      <c r="E197" s="204"/>
      <c r="F197" s="204"/>
      <c r="G197" s="75"/>
      <c r="H197" s="74"/>
      <c r="I197" s="74"/>
      <c r="J197" s="74"/>
      <c r="K197" s="74"/>
      <c r="L197" s="74"/>
    </row>
    <row r="198" spans="1:13" ht="15" customHeight="1" x14ac:dyDescent="0.15">
      <c r="A198" s="70" t="s">
        <v>142</v>
      </c>
      <c r="B198" s="128"/>
      <c r="C198" s="74"/>
      <c r="D198" s="73"/>
      <c r="E198" s="204"/>
      <c r="F198" s="204"/>
      <c r="G198" s="74"/>
      <c r="H198" s="74"/>
      <c r="I198" s="74"/>
      <c r="J198" s="74"/>
      <c r="K198" s="74"/>
      <c r="L198" s="74"/>
    </row>
    <row r="199" spans="1:13" ht="15" customHeight="1" x14ac:dyDescent="0.15">
      <c r="B199" s="77"/>
      <c r="C199" s="77"/>
      <c r="D199" s="78"/>
      <c r="E199" s="233"/>
      <c r="F199" s="129"/>
      <c r="G199" s="75"/>
      <c r="H199" s="75"/>
      <c r="I199" s="79"/>
      <c r="J199" s="75"/>
      <c r="K199" s="234"/>
      <c r="L199" s="75"/>
      <c r="M199" s="94"/>
    </row>
    <row r="200" spans="1:13" ht="14.25" hidden="1" customHeight="1" x14ac:dyDescent="0.15">
      <c r="B200" s="77"/>
      <c r="C200" s="77"/>
      <c r="D200" s="78"/>
      <c r="E200" s="235"/>
      <c r="F200" s="79"/>
      <c r="G200" s="75"/>
      <c r="H200" s="75"/>
      <c r="I200" s="79"/>
      <c r="J200" s="75"/>
      <c r="K200" s="234"/>
      <c r="L200" s="75"/>
      <c r="M200" s="94"/>
    </row>
    <row r="201" spans="1:13" ht="10.5" hidden="1" customHeight="1" x14ac:dyDescent="0.15"/>
    <row r="202" spans="1:13" ht="10.5" hidden="1" customHeight="1" x14ac:dyDescent="0.15"/>
    <row r="203" spans="1:13" ht="10.5" hidden="1" customHeight="1" x14ac:dyDescent="0.15"/>
    <row r="204" spans="1:13" ht="10.5" hidden="1" customHeight="1" x14ac:dyDescent="0.15"/>
    <row r="205" spans="1:13" ht="10.5" hidden="1" customHeight="1" x14ac:dyDescent="0.15"/>
    <row r="206" spans="1:13" ht="10.5" hidden="1" customHeight="1" x14ac:dyDescent="0.15"/>
    <row r="207" spans="1:13" ht="10.5" hidden="1" customHeight="1" x14ac:dyDescent="0.15"/>
    <row r="208" spans="1:13" ht="10.5" hidden="1" customHeight="1" x14ac:dyDescent="0.15"/>
    <row r="209" spans="1:12" ht="10.5" hidden="1" customHeight="1" x14ac:dyDescent="0.15"/>
    <row r="210" spans="1:12" s="227" customFormat="1" ht="10.5" hidden="1" customHeight="1" x14ac:dyDescent="0.15">
      <c r="A210" s="222"/>
      <c r="B210" s="223"/>
      <c r="C210" s="223"/>
      <c r="D210" s="224"/>
      <c r="E210" s="225"/>
      <c r="F210" s="225"/>
      <c r="G210" s="226"/>
      <c r="H210" s="226"/>
      <c r="I210" s="226"/>
      <c r="J210" s="226"/>
      <c r="K210" s="226"/>
      <c r="L210" s="226"/>
    </row>
    <row r="211" spans="1:12" ht="0" hidden="1" customHeight="1" x14ac:dyDescent="0.15"/>
  </sheetData>
  <sheetProtection formatColumns="0"/>
  <mergeCells count="10">
    <mergeCell ref="B161:H161"/>
    <mergeCell ref="B87:H87"/>
    <mergeCell ref="B123:H123"/>
    <mergeCell ref="B124:H124"/>
    <mergeCell ref="B1:H1"/>
    <mergeCell ref="B2:H2"/>
    <mergeCell ref="B43:H43"/>
    <mergeCell ref="B44:H44"/>
    <mergeCell ref="B86:H86"/>
    <mergeCell ref="B160:H160"/>
  </mergeCells>
  <phoneticPr fontId="40" type="noConversion"/>
  <pageMargins left="7.874015748031496E-2" right="0.11811023622047245" top="0.19685039370078741" bottom="0.19685039370078741" header="0" footer="0.19685039370078741"/>
  <pageSetup paperSize="9" scale="91" fitToHeight="0" orientation="landscape" r:id="rId1"/>
  <headerFooter alignWithMargins="0"/>
  <rowBreaks count="3" manualBreakCount="3">
    <brk id="42" max="16383" man="1"/>
    <brk id="85" max="16383" man="1"/>
    <brk id="159" max="16383" man="1"/>
  </rowBreaks>
  <ignoredErrors>
    <ignoredError sqref="H192 H186:H189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4"/>
  <sheetViews>
    <sheetView topLeftCell="A4" workbookViewId="0">
      <selection activeCell="H104" sqref="H104"/>
    </sheetView>
  </sheetViews>
  <sheetFormatPr defaultRowHeight="12.75" x14ac:dyDescent="0.2"/>
  <cols>
    <col min="1" max="1" width="9.140625" style="170"/>
    <col min="2" max="2" width="36" style="1" customWidth="1"/>
    <col min="3" max="3" width="9.140625" style="137" bestFit="1"/>
    <col min="4" max="4" width="15.28515625" style="7" customWidth="1"/>
    <col min="5" max="5" width="9.7109375" style="164" bestFit="1" customWidth="1"/>
    <col min="6" max="6" width="20.28515625" style="137" customWidth="1"/>
    <col min="7" max="7" width="12.28515625" style="137" customWidth="1"/>
    <col min="8" max="16384" width="9.140625" style="137"/>
  </cols>
  <sheetData>
    <row r="1" spans="1:8" ht="18" customHeight="1" x14ac:dyDescent="0.2">
      <c r="B1" s="268" t="s">
        <v>93</v>
      </c>
      <c r="C1" s="287"/>
      <c r="D1" s="287"/>
      <c r="E1" s="287"/>
      <c r="F1" s="287"/>
      <c r="G1" s="287"/>
    </row>
    <row r="2" spans="1:8" ht="15.75" x14ac:dyDescent="0.25">
      <c r="B2" s="272" t="s">
        <v>95</v>
      </c>
      <c r="C2" s="273"/>
      <c r="D2" s="273"/>
      <c r="E2" s="273"/>
      <c r="F2" s="273"/>
      <c r="G2" s="273"/>
    </row>
    <row r="3" spans="1:8" s="154" customFormat="1" ht="15.75" x14ac:dyDescent="0.25">
      <c r="A3" s="292" t="s">
        <v>589</v>
      </c>
      <c r="B3" s="283"/>
      <c r="C3" s="283"/>
      <c r="D3" s="283"/>
      <c r="E3" s="283"/>
      <c r="F3" s="283"/>
      <c r="G3" s="293"/>
    </row>
    <row r="4" spans="1:8" x14ac:dyDescent="0.2">
      <c r="A4" s="168" t="s">
        <v>538</v>
      </c>
      <c r="B4" s="144" t="s">
        <v>364</v>
      </c>
      <c r="C4" s="144" t="s">
        <v>681</v>
      </c>
      <c r="D4" s="145" t="s">
        <v>510</v>
      </c>
      <c r="E4" s="145" t="s">
        <v>55</v>
      </c>
      <c r="F4" s="146" t="s">
        <v>586</v>
      </c>
      <c r="H4" s="146" t="s">
        <v>218</v>
      </c>
    </row>
    <row r="5" spans="1:8" x14ac:dyDescent="0.2">
      <c r="A5" s="171" t="s">
        <v>537</v>
      </c>
      <c r="B5" s="19" t="s">
        <v>362</v>
      </c>
      <c r="C5" s="18">
        <v>7</v>
      </c>
      <c r="D5" s="23" t="s">
        <v>511</v>
      </c>
      <c r="E5" s="23" t="s">
        <v>512</v>
      </c>
      <c r="F5" s="147" t="s">
        <v>583</v>
      </c>
      <c r="G5" s="263">
        <v>16320</v>
      </c>
      <c r="H5" s="192">
        <f>G5*3.2</f>
        <v>52224</v>
      </c>
    </row>
    <row r="6" spans="1:8" x14ac:dyDescent="0.2">
      <c r="A6" s="171" t="s">
        <v>540</v>
      </c>
      <c r="B6" s="19" t="s">
        <v>361</v>
      </c>
      <c r="C6" s="18">
        <v>10</v>
      </c>
      <c r="D6" s="148" t="s">
        <v>124</v>
      </c>
      <c r="E6" s="23" t="s">
        <v>384</v>
      </c>
      <c r="F6" s="147" t="s">
        <v>584</v>
      </c>
      <c r="G6" s="263">
        <v>17110</v>
      </c>
      <c r="H6" s="192">
        <f t="shared" ref="H6:H69" si="0">G6*3.2</f>
        <v>54752</v>
      </c>
    </row>
    <row r="7" spans="1:8" x14ac:dyDescent="0.2">
      <c r="A7" s="171" t="s">
        <v>541</v>
      </c>
      <c r="B7" s="19" t="s">
        <v>363</v>
      </c>
      <c r="C7" s="18">
        <v>12</v>
      </c>
      <c r="D7" s="148" t="s">
        <v>125</v>
      </c>
      <c r="E7" s="23" t="s">
        <v>508</v>
      </c>
      <c r="F7" s="147" t="s">
        <v>585</v>
      </c>
      <c r="G7" s="263">
        <v>18530</v>
      </c>
      <c r="H7" s="192">
        <f t="shared" si="0"/>
        <v>59296</v>
      </c>
    </row>
    <row r="8" spans="1:8" x14ac:dyDescent="0.2">
      <c r="A8" s="171" t="s">
        <v>542</v>
      </c>
      <c r="B8" s="19" t="s">
        <v>165</v>
      </c>
      <c r="C8" s="18">
        <v>10</v>
      </c>
      <c r="D8" s="148">
        <v>6.6</v>
      </c>
      <c r="E8" s="23" t="s">
        <v>384</v>
      </c>
      <c r="F8" s="147" t="s">
        <v>584</v>
      </c>
      <c r="G8" s="263">
        <v>20800</v>
      </c>
      <c r="H8" s="192">
        <f t="shared" si="0"/>
        <v>66560</v>
      </c>
    </row>
    <row r="9" spans="1:8" x14ac:dyDescent="0.2">
      <c r="A9" s="171" t="s">
        <v>543</v>
      </c>
      <c r="B9" s="19" t="s">
        <v>166</v>
      </c>
      <c r="C9" s="18">
        <v>12</v>
      </c>
      <c r="D9" s="148">
        <v>8</v>
      </c>
      <c r="E9" s="23" t="s">
        <v>508</v>
      </c>
      <c r="F9" s="147" t="s">
        <v>585</v>
      </c>
      <c r="G9" s="263">
        <v>23080</v>
      </c>
      <c r="H9" s="192">
        <f t="shared" si="0"/>
        <v>73856</v>
      </c>
    </row>
    <row r="10" spans="1:8" x14ac:dyDescent="0.2">
      <c r="A10" s="171" t="s">
        <v>544</v>
      </c>
      <c r="B10" s="19" t="s">
        <v>167</v>
      </c>
      <c r="C10" s="18">
        <v>10</v>
      </c>
      <c r="D10" s="148">
        <v>6.6</v>
      </c>
      <c r="E10" s="23" t="s">
        <v>384</v>
      </c>
      <c r="F10" s="147" t="s">
        <v>584</v>
      </c>
      <c r="G10" s="263">
        <v>13180</v>
      </c>
      <c r="H10" s="192">
        <f t="shared" si="0"/>
        <v>42176</v>
      </c>
    </row>
    <row r="11" spans="1:8" x14ac:dyDescent="0.2">
      <c r="A11" s="171" t="s">
        <v>545</v>
      </c>
      <c r="B11" s="19" t="s">
        <v>168</v>
      </c>
      <c r="C11" s="18">
        <v>12</v>
      </c>
      <c r="D11" s="148">
        <v>8</v>
      </c>
      <c r="E11" s="23" t="s">
        <v>508</v>
      </c>
      <c r="F11" s="147" t="s">
        <v>585</v>
      </c>
      <c r="G11" s="263">
        <v>14730</v>
      </c>
      <c r="H11" s="192">
        <f t="shared" si="0"/>
        <v>47136</v>
      </c>
    </row>
    <row r="12" spans="1:8" x14ac:dyDescent="0.2">
      <c r="A12" s="171" t="s">
        <v>546</v>
      </c>
      <c r="B12" s="19" t="s">
        <v>169</v>
      </c>
      <c r="C12" s="18">
        <v>10</v>
      </c>
      <c r="D12" s="148">
        <v>6.6</v>
      </c>
      <c r="E12" s="23" t="s">
        <v>384</v>
      </c>
      <c r="F12" s="147" t="s">
        <v>584</v>
      </c>
      <c r="G12" s="263">
        <v>18700</v>
      </c>
      <c r="H12" s="192">
        <f t="shared" si="0"/>
        <v>59840</v>
      </c>
    </row>
    <row r="13" spans="1:8" x14ac:dyDescent="0.2">
      <c r="A13" s="171" t="s">
        <v>547</v>
      </c>
      <c r="B13" s="19" t="s">
        <v>413</v>
      </c>
      <c r="C13" s="18">
        <v>12</v>
      </c>
      <c r="D13" s="148">
        <v>8</v>
      </c>
      <c r="E13" s="23" t="s">
        <v>508</v>
      </c>
      <c r="F13" s="147" t="s">
        <v>585</v>
      </c>
      <c r="G13" s="263">
        <v>20180</v>
      </c>
      <c r="H13" s="192">
        <f t="shared" si="0"/>
        <v>64576</v>
      </c>
    </row>
    <row r="14" spans="1:8" x14ac:dyDescent="0.2">
      <c r="A14" s="171" t="s">
        <v>548</v>
      </c>
      <c r="B14" s="19" t="s">
        <v>351</v>
      </c>
      <c r="C14" s="18">
        <v>25</v>
      </c>
      <c r="D14" s="148">
        <v>10.7</v>
      </c>
      <c r="E14" s="23" t="s">
        <v>220</v>
      </c>
      <c r="F14" s="147" t="s">
        <v>587</v>
      </c>
      <c r="G14" s="263">
        <v>30530</v>
      </c>
      <c r="H14" s="192">
        <f t="shared" si="0"/>
        <v>97696</v>
      </c>
    </row>
    <row r="15" spans="1:8" x14ac:dyDescent="0.2">
      <c r="A15" s="171" t="s">
        <v>549</v>
      </c>
      <c r="B15" s="19" t="s">
        <v>203</v>
      </c>
      <c r="C15" s="18">
        <v>25</v>
      </c>
      <c r="D15" s="148">
        <v>16</v>
      </c>
      <c r="E15" s="23" t="s">
        <v>513</v>
      </c>
      <c r="F15" s="147" t="s">
        <v>587</v>
      </c>
      <c r="G15" s="263">
        <v>38050</v>
      </c>
      <c r="H15" s="192">
        <f t="shared" si="0"/>
        <v>121760</v>
      </c>
    </row>
    <row r="16" spans="1:8" x14ac:dyDescent="0.2">
      <c r="A16" s="171" t="s">
        <v>550</v>
      </c>
      <c r="B16" s="19" t="s">
        <v>350</v>
      </c>
      <c r="C16" s="18">
        <v>25</v>
      </c>
      <c r="D16" s="148">
        <v>20</v>
      </c>
      <c r="E16" s="23" t="s">
        <v>514</v>
      </c>
      <c r="F16" s="147" t="s">
        <v>587</v>
      </c>
      <c r="G16" s="263">
        <v>41880</v>
      </c>
      <c r="H16" s="192">
        <f t="shared" si="0"/>
        <v>134016</v>
      </c>
    </row>
    <row r="17" spans="1:8" x14ac:dyDescent="0.2">
      <c r="A17" s="168" t="s">
        <v>538</v>
      </c>
      <c r="B17" s="42" t="s">
        <v>365</v>
      </c>
      <c r="C17" s="149"/>
      <c r="D17" s="41"/>
      <c r="E17" s="139"/>
      <c r="F17" s="150" t="s">
        <v>586</v>
      </c>
      <c r="G17" s="264" t="s">
        <v>218</v>
      </c>
      <c r="H17" s="192"/>
    </row>
    <row r="18" spans="1:8" x14ac:dyDescent="0.2">
      <c r="A18" s="171">
        <v>71213000</v>
      </c>
      <c r="B18" s="133" t="s">
        <v>367</v>
      </c>
      <c r="C18" s="134"/>
      <c r="D18" s="33"/>
      <c r="E18" s="135"/>
      <c r="F18" s="151" t="s">
        <v>595</v>
      </c>
      <c r="G18" s="263">
        <v>7870</v>
      </c>
      <c r="H18" s="192">
        <f t="shared" si="0"/>
        <v>25184</v>
      </c>
    </row>
    <row r="19" spans="1:8" x14ac:dyDescent="0.2">
      <c r="A19" s="171">
        <v>71013040</v>
      </c>
      <c r="B19" s="133" t="s">
        <v>368</v>
      </c>
      <c r="C19" s="134"/>
      <c r="D19" s="33"/>
      <c r="E19" s="135"/>
      <c r="F19" s="151" t="s">
        <v>595</v>
      </c>
      <c r="G19" s="263">
        <v>13560</v>
      </c>
      <c r="H19" s="192">
        <f t="shared" si="0"/>
        <v>43392</v>
      </c>
    </row>
    <row r="20" spans="1:8" x14ac:dyDescent="0.2">
      <c r="A20" s="171">
        <v>71214005</v>
      </c>
      <c r="B20" s="133" t="s">
        <v>369</v>
      </c>
      <c r="C20" s="134"/>
      <c r="D20" s="33"/>
      <c r="E20" s="135"/>
      <c r="F20" s="151" t="s">
        <v>596</v>
      </c>
      <c r="G20" s="263">
        <v>10350</v>
      </c>
      <c r="H20" s="192">
        <f t="shared" si="0"/>
        <v>33120</v>
      </c>
    </row>
    <row r="21" spans="1:8" x14ac:dyDescent="0.2">
      <c r="A21" s="171">
        <v>71115150</v>
      </c>
      <c r="B21" s="133" t="s">
        <v>244</v>
      </c>
      <c r="C21" s="134"/>
      <c r="D21" s="33"/>
      <c r="E21" s="135"/>
      <c r="F21" s="151" t="s">
        <v>597</v>
      </c>
      <c r="G21" s="263">
        <v>23430</v>
      </c>
      <c r="H21" s="192">
        <f t="shared" si="0"/>
        <v>74976</v>
      </c>
    </row>
    <row r="22" spans="1:8" x14ac:dyDescent="0.2">
      <c r="A22" s="171" t="s">
        <v>615</v>
      </c>
      <c r="B22" s="133" t="s">
        <v>578</v>
      </c>
      <c r="C22" s="134"/>
      <c r="D22" s="47"/>
      <c r="E22" s="135"/>
      <c r="F22" s="147" t="s">
        <v>600</v>
      </c>
      <c r="G22" s="263">
        <v>11730</v>
      </c>
      <c r="H22" s="192">
        <f t="shared" si="0"/>
        <v>37536</v>
      </c>
    </row>
    <row r="23" spans="1:8" x14ac:dyDescent="0.2">
      <c r="A23" s="171" t="s">
        <v>616</v>
      </c>
      <c r="B23" s="133" t="s">
        <v>579</v>
      </c>
      <c r="C23" s="134"/>
      <c r="D23" s="33"/>
      <c r="E23" s="135"/>
      <c r="F23" s="147" t="s">
        <v>601</v>
      </c>
      <c r="G23" s="263">
        <v>27740</v>
      </c>
      <c r="H23" s="192">
        <f t="shared" si="0"/>
        <v>88768</v>
      </c>
    </row>
    <row r="24" spans="1:8" x14ac:dyDescent="0.2">
      <c r="A24" s="171" t="s">
        <v>617</v>
      </c>
      <c r="B24" s="133" t="s">
        <v>112</v>
      </c>
      <c r="C24" s="134"/>
      <c r="D24" s="33"/>
      <c r="E24" s="135"/>
      <c r="F24" s="151" t="s">
        <v>596</v>
      </c>
      <c r="G24" s="263">
        <v>2690</v>
      </c>
      <c r="H24" s="192">
        <f t="shared" si="0"/>
        <v>8608</v>
      </c>
    </row>
    <row r="25" spans="1:8" x14ac:dyDescent="0.2">
      <c r="A25" s="171" t="s">
        <v>618</v>
      </c>
      <c r="B25" s="133" t="s">
        <v>113</v>
      </c>
      <c r="C25" s="134"/>
      <c r="D25" s="33"/>
      <c r="E25" s="135"/>
      <c r="F25" s="151" t="s">
        <v>597</v>
      </c>
      <c r="G25" s="263">
        <v>2690</v>
      </c>
      <c r="H25" s="192">
        <f t="shared" si="0"/>
        <v>8608</v>
      </c>
    </row>
    <row r="26" spans="1:8" x14ac:dyDescent="0.2">
      <c r="A26" s="171" t="s">
        <v>619</v>
      </c>
      <c r="B26" s="133" t="s">
        <v>114</v>
      </c>
      <c r="C26" s="134"/>
      <c r="D26" s="33"/>
      <c r="E26" s="135"/>
      <c r="F26" s="147" t="s">
        <v>527</v>
      </c>
      <c r="G26" s="263">
        <v>3450</v>
      </c>
      <c r="H26" s="192">
        <f t="shared" si="0"/>
        <v>11040</v>
      </c>
    </row>
    <row r="27" spans="1:8" x14ac:dyDescent="0.2">
      <c r="A27" s="171" t="s">
        <v>620</v>
      </c>
      <c r="B27" s="133" t="s">
        <v>115</v>
      </c>
      <c r="C27" s="134"/>
      <c r="D27" s="33"/>
      <c r="E27" s="135"/>
      <c r="F27" s="147" t="s">
        <v>597</v>
      </c>
      <c r="G27" s="263">
        <v>790</v>
      </c>
      <c r="H27" s="192">
        <f t="shared" si="0"/>
        <v>2528</v>
      </c>
    </row>
    <row r="28" spans="1:8" x14ac:dyDescent="0.2">
      <c r="A28" s="171">
        <v>70202000</v>
      </c>
      <c r="B28" s="133" t="s">
        <v>551</v>
      </c>
      <c r="C28" s="134"/>
      <c r="D28" s="33"/>
      <c r="E28" s="135"/>
      <c r="F28" s="147" t="s">
        <v>599</v>
      </c>
      <c r="G28" s="263">
        <v>8210</v>
      </c>
      <c r="H28" s="192">
        <f t="shared" si="0"/>
        <v>26272</v>
      </c>
    </row>
    <row r="29" spans="1:8" x14ac:dyDescent="0.2">
      <c r="A29" s="171">
        <v>70202001</v>
      </c>
      <c r="B29" s="133" t="s">
        <v>552</v>
      </c>
      <c r="C29" s="134"/>
      <c r="D29" s="33"/>
      <c r="E29" s="135"/>
      <c r="F29" s="147" t="s">
        <v>599</v>
      </c>
      <c r="G29" s="263">
        <v>9830</v>
      </c>
      <c r="H29" s="192">
        <f t="shared" si="0"/>
        <v>31456</v>
      </c>
    </row>
    <row r="30" spans="1:8" x14ac:dyDescent="0.2">
      <c r="A30" s="171">
        <v>70202002</v>
      </c>
      <c r="B30" s="133" t="s">
        <v>553</v>
      </c>
      <c r="C30" s="134"/>
      <c r="D30" s="33"/>
      <c r="E30" s="135"/>
      <c r="F30" s="147" t="s">
        <v>599</v>
      </c>
      <c r="G30" s="263">
        <v>8970</v>
      </c>
      <c r="H30" s="192">
        <f t="shared" si="0"/>
        <v>28704</v>
      </c>
    </row>
    <row r="31" spans="1:8" x14ac:dyDescent="0.2">
      <c r="A31" s="171">
        <v>70202003</v>
      </c>
      <c r="B31" s="133" t="s">
        <v>554</v>
      </c>
      <c r="C31" s="134"/>
      <c r="D31" s="33"/>
      <c r="E31" s="135"/>
      <c r="F31" s="147" t="s">
        <v>599</v>
      </c>
      <c r="G31" s="263">
        <v>10590</v>
      </c>
      <c r="H31" s="192">
        <f t="shared" si="0"/>
        <v>33888</v>
      </c>
    </row>
    <row r="32" spans="1:8" x14ac:dyDescent="0.2">
      <c r="A32" s="171">
        <v>70212010</v>
      </c>
      <c r="B32" s="133" t="s">
        <v>555</v>
      </c>
      <c r="C32" s="134"/>
      <c r="D32" s="33"/>
      <c r="E32" s="135"/>
      <c r="F32" s="147" t="s">
        <v>599</v>
      </c>
      <c r="G32" s="263">
        <v>10730</v>
      </c>
      <c r="H32" s="192">
        <f t="shared" si="0"/>
        <v>34336</v>
      </c>
    </row>
    <row r="33" spans="1:8" x14ac:dyDescent="0.2">
      <c r="A33" s="171">
        <v>70212011</v>
      </c>
      <c r="B33" s="133" t="s">
        <v>380</v>
      </c>
      <c r="C33" s="134"/>
      <c r="D33" s="33"/>
      <c r="E33" s="135"/>
      <c r="F33" s="147" t="s">
        <v>599</v>
      </c>
      <c r="G33" s="263">
        <v>12380</v>
      </c>
      <c r="H33" s="192">
        <f t="shared" si="0"/>
        <v>39616</v>
      </c>
    </row>
    <row r="34" spans="1:8" x14ac:dyDescent="0.2">
      <c r="A34" s="171">
        <v>70212020</v>
      </c>
      <c r="B34" s="133" t="s">
        <v>381</v>
      </c>
      <c r="C34" s="134"/>
      <c r="D34" s="33"/>
      <c r="E34" s="135"/>
      <c r="F34" s="147" t="s">
        <v>599</v>
      </c>
      <c r="G34" s="263">
        <v>10730</v>
      </c>
      <c r="H34" s="192">
        <f t="shared" si="0"/>
        <v>34336</v>
      </c>
    </row>
    <row r="35" spans="1:8" x14ac:dyDescent="0.2">
      <c r="A35" s="171">
        <v>70212021</v>
      </c>
      <c r="B35" s="133" t="s">
        <v>614</v>
      </c>
      <c r="C35" s="134"/>
      <c r="D35" s="33"/>
      <c r="E35" s="135"/>
      <c r="F35" s="147" t="s">
        <v>599</v>
      </c>
      <c r="G35" s="263">
        <v>12380</v>
      </c>
      <c r="H35" s="192">
        <f t="shared" si="0"/>
        <v>39616</v>
      </c>
    </row>
    <row r="36" spans="1:8" x14ac:dyDescent="0.2">
      <c r="A36" s="168" t="s">
        <v>538</v>
      </c>
      <c r="B36" s="136" t="s">
        <v>539</v>
      </c>
      <c r="C36" s="136" t="s">
        <v>681</v>
      </c>
      <c r="D36" s="138" t="s">
        <v>510</v>
      </c>
      <c r="E36" s="138" t="s">
        <v>55</v>
      </c>
      <c r="F36" s="150" t="s">
        <v>586</v>
      </c>
      <c r="G36" s="264" t="s">
        <v>218</v>
      </c>
      <c r="H36" s="192"/>
    </row>
    <row r="37" spans="1:8" x14ac:dyDescent="0.2">
      <c r="A37" s="171" t="s">
        <v>556</v>
      </c>
      <c r="B37" s="19" t="s">
        <v>379</v>
      </c>
      <c r="C37" s="18">
        <v>7</v>
      </c>
      <c r="D37" s="23" t="s">
        <v>511</v>
      </c>
      <c r="E37" s="23" t="s">
        <v>588</v>
      </c>
      <c r="F37" s="147" t="s">
        <v>582</v>
      </c>
      <c r="G37" s="263">
        <v>38990</v>
      </c>
      <c r="H37" s="192">
        <f t="shared" si="0"/>
        <v>124768</v>
      </c>
    </row>
    <row r="38" spans="1:8" x14ac:dyDescent="0.2">
      <c r="A38" s="171" t="s">
        <v>557</v>
      </c>
      <c r="B38" s="19" t="s">
        <v>528</v>
      </c>
      <c r="C38" s="18">
        <v>10</v>
      </c>
      <c r="D38" s="148">
        <v>6.6</v>
      </c>
      <c r="E38" s="23" t="s">
        <v>384</v>
      </c>
      <c r="F38" s="147" t="s">
        <v>580</v>
      </c>
      <c r="G38" s="263">
        <v>44710</v>
      </c>
      <c r="H38" s="192">
        <f t="shared" si="0"/>
        <v>143072</v>
      </c>
    </row>
    <row r="39" spans="1:8" x14ac:dyDescent="0.2">
      <c r="A39" s="171" t="s">
        <v>558</v>
      </c>
      <c r="B39" s="19" t="s">
        <v>529</v>
      </c>
      <c r="C39" s="18">
        <v>12</v>
      </c>
      <c r="D39" s="148">
        <v>8</v>
      </c>
      <c r="E39" s="23" t="s">
        <v>508</v>
      </c>
      <c r="F39" s="147" t="s">
        <v>581</v>
      </c>
      <c r="G39" s="263">
        <v>46950</v>
      </c>
      <c r="H39" s="192">
        <f t="shared" si="0"/>
        <v>150240</v>
      </c>
    </row>
    <row r="40" spans="1:8" x14ac:dyDescent="0.2">
      <c r="A40" s="168" t="s">
        <v>538</v>
      </c>
      <c r="B40" s="42" t="s">
        <v>366</v>
      </c>
      <c r="C40" s="149"/>
      <c r="D40" s="41"/>
      <c r="E40" s="139"/>
      <c r="F40" s="150" t="s">
        <v>586</v>
      </c>
      <c r="G40" s="264" t="s">
        <v>218</v>
      </c>
      <c r="H40" s="192"/>
    </row>
    <row r="41" spans="1:8" x14ac:dyDescent="0.2">
      <c r="A41" s="171" t="s">
        <v>559</v>
      </c>
      <c r="B41" s="133" t="s">
        <v>245</v>
      </c>
      <c r="C41" s="134"/>
      <c r="D41" s="33"/>
      <c r="E41" s="135"/>
      <c r="F41" s="147" t="s">
        <v>527</v>
      </c>
      <c r="G41" s="263">
        <v>13560</v>
      </c>
      <c r="H41" s="192">
        <f t="shared" si="0"/>
        <v>43392</v>
      </c>
    </row>
    <row r="42" spans="1:8" x14ac:dyDescent="0.2">
      <c r="A42" s="171">
        <v>71213010</v>
      </c>
      <c r="B42" s="133" t="s">
        <v>246</v>
      </c>
      <c r="C42" s="134"/>
      <c r="D42" s="33"/>
      <c r="E42" s="135"/>
      <c r="F42" s="147" t="s">
        <v>527</v>
      </c>
      <c r="G42" s="263">
        <v>9100</v>
      </c>
      <c r="H42" s="192">
        <f t="shared" si="0"/>
        <v>29120</v>
      </c>
    </row>
    <row r="43" spans="1:8" x14ac:dyDescent="0.2">
      <c r="A43" s="171">
        <v>71115155</v>
      </c>
      <c r="B43" s="133" t="s">
        <v>247</v>
      </c>
      <c r="C43" s="134"/>
      <c r="D43" s="33"/>
      <c r="E43" s="135"/>
      <c r="F43" s="147" t="s">
        <v>597</v>
      </c>
      <c r="G43" s="263">
        <v>36400</v>
      </c>
      <c r="H43" s="192">
        <f t="shared" si="0"/>
        <v>116480</v>
      </c>
    </row>
    <row r="44" spans="1:8" x14ac:dyDescent="0.2">
      <c r="A44" s="172"/>
      <c r="B44" s="173"/>
      <c r="C44" s="52"/>
      <c r="D44" s="152"/>
      <c r="E44" s="152"/>
      <c r="F44" s="52"/>
      <c r="G44" s="153"/>
      <c r="H44" s="192">
        <f t="shared" si="0"/>
        <v>0</v>
      </c>
    </row>
    <row r="45" spans="1:8" s="154" customFormat="1" ht="15.75" x14ac:dyDescent="0.25">
      <c r="A45" s="270" t="s">
        <v>590</v>
      </c>
      <c r="B45" s="283"/>
      <c r="C45" s="283"/>
      <c r="D45" s="283"/>
      <c r="E45" s="283"/>
      <c r="F45" s="283"/>
      <c r="G45" s="283"/>
      <c r="H45" s="192">
        <f t="shared" si="0"/>
        <v>0</v>
      </c>
    </row>
    <row r="46" spans="1:8" s="157" customFormat="1" x14ac:dyDescent="0.2">
      <c r="A46" s="168" t="s">
        <v>538</v>
      </c>
      <c r="B46" s="297" t="s">
        <v>568</v>
      </c>
      <c r="C46" s="298"/>
      <c r="D46" s="155" t="s">
        <v>510</v>
      </c>
      <c r="E46" s="156" t="s">
        <v>516</v>
      </c>
      <c r="F46" s="146" t="s">
        <v>586</v>
      </c>
      <c r="G46" s="242" t="s">
        <v>467</v>
      </c>
      <c r="H46" s="192"/>
    </row>
    <row r="47" spans="1:8" s="158" customFormat="1" x14ac:dyDescent="0.2">
      <c r="A47" s="169" t="s">
        <v>560</v>
      </c>
      <c r="B47" s="49" t="s">
        <v>204</v>
      </c>
      <c r="C47" s="179"/>
      <c r="D47" s="24">
        <v>6</v>
      </c>
      <c r="E47" s="50" t="s">
        <v>657</v>
      </c>
      <c r="F47" s="31" t="s">
        <v>593</v>
      </c>
      <c r="G47" s="265">
        <v>58200</v>
      </c>
      <c r="H47" s="192">
        <f t="shared" si="0"/>
        <v>186240</v>
      </c>
    </row>
    <row r="48" spans="1:8" s="158" customFormat="1" x14ac:dyDescent="0.2">
      <c r="A48" s="169" t="s">
        <v>561</v>
      </c>
      <c r="B48" s="49" t="s">
        <v>205</v>
      </c>
      <c r="C48" s="179"/>
      <c r="D48" s="24">
        <v>9</v>
      </c>
      <c r="E48" s="50" t="s">
        <v>658</v>
      </c>
      <c r="F48" s="31" t="s">
        <v>593</v>
      </c>
      <c r="G48" s="265">
        <v>63170</v>
      </c>
      <c r="H48" s="192">
        <f t="shared" si="0"/>
        <v>202144</v>
      </c>
    </row>
    <row r="49" spans="1:8" s="158" customFormat="1" x14ac:dyDescent="0.2">
      <c r="A49" s="169">
        <v>66203021</v>
      </c>
      <c r="B49" s="49" t="s">
        <v>206</v>
      </c>
      <c r="C49" s="179"/>
      <c r="D49" s="24">
        <v>9</v>
      </c>
      <c r="E49" s="50" t="s">
        <v>658</v>
      </c>
      <c r="F49" s="31" t="s">
        <v>593</v>
      </c>
      <c r="G49" s="265">
        <v>63550</v>
      </c>
      <c r="H49" s="192">
        <f t="shared" si="0"/>
        <v>203360</v>
      </c>
    </row>
    <row r="50" spans="1:8" s="158" customFormat="1" x14ac:dyDescent="0.2">
      <c r="A50" s="169" t="s">
        <v>562</v>
      </c>
      <c r="B50" s="49" t="s">
        <v>207</v>
      </c>
      <c r="C50" s="179"/>
      <c r="D50" s="24">
        <v>12</v>
      </c>
      <c r="E50" s="50" t="s">
        <v>509</v>
      </c>
      <c r="F50" s="31" t="s">
        <v>593</v>
      </c>
      <c r="G50" s="265">
        <v>72960</v>
      </c>
      <c r="H50" s="192">
        <f t="shared" si="0"/>
        <v>233472</v>
      </c>
    </row>
    <row r="51" spans="1:8" s="158" customFormat="1" x14ac:dyDescent="0.2">
      <c r="A51" s="169" t="s">
        <v>563</v>
      </c>
      <c r="B51" s="49" t="s">
        <v>208</v>
      </c>
      <c r="C51" s="179"/>
      <c r="D51" s="24">
        <v>18</v>
      </c>
      <c r="E51" s="50" t="s">
        <v>515</v>
      </c>
      <c r="F51" s="31" t="s">
        <v>594</v>
      </c>
      <c r="G51" s="265">
        <v>145730</v>
      </c>
      <c r="H51" s="192">
        <f t="shared" si="0"/>
        <v>466336</v>
      </c>
    </row>
    <row r="52" spans="1:8" s="158" customFormat="1" x14ac:dyDescent="0.2">
      <c r="A52" s="169" t="s">
        <v>564</v>
      </c>
      <c r="B52" s="49" t="s">
        <v>209</v>
      </c>
      <c r="C52" s="179"/>
      <c r="D52" s="24">
        <v>24</v>
      </c>
      <c r="E52" s="50" t="s">
        <v>466</v>
      </c>
      <c r="F52" s="31" t="s">
        <v>594</v>
      </c>
      <c r="G52" s="265">
        <v>169400</v>
      </c>
      <c r="H52" s="192">
        <f t="shared" si="0"/>
        <v>542080</v>
      </c>
    </row>
    <row r="53" spans="1:8" s="158" customFormat="1" hidden="1" x14ac:dyDescent="0.2">
      <c r="A53" s="169" t="s">
        <v>565</v>
      </c>
      <c r="B53" s="46" t="s">
        <v>210</v>
      </c>
      <c r="C53" s="179" t="s">
        <v>659</v>
      </c>
      <c r="D53" s="40"/>
      <c r="E53" s="40"/>
      <c r="F53" s="24">
        <v>39800</v>
      </c>
      <c r="G53" s="180"/>
      <c r="H53" s="192">
        <f t="shared" si="0"/>
        <v>0</v>
      </c>
    </row>
    <row r="54" spans="1:8" s="158" customFormat="1" x14ac:dyDescent="0.2">
      <c r="A54" s="169" t="s">
        <v>565</v>
      </c>
      <c r="B54" s="181" t="s">
        <v>210</v>
      </c>
      <c r="C54" s="182"/>
      <c r="D54" s="183" t="s">
        <v>116</v>
      </c>
      <c r="E54" s="184" t="s">
        <v>117</v>
      </c>
      <c r="F54" s="31" t="s">
        <v>592</v>
      </c>
      <c r="G54" s="265">
        <v>39370</v>
      </c>
      <c r="H54" s="192">
        <f t="shared" si="0"/>
        <v>125984</v>
      </c>
    </row>
    <row r="55" spans="1:8" x14ac:dyDescent="0.2">
      <c r="A55" s="168" t="s">
        <v>538</v>
      </c>
      <c r="B55" s="42" t="s">
        <v>101</v>
      </c>
      <c r="C55" s="149"/>
      <c r="D55" s="189" t="s">
        <v>213</v>
      </c>
      <c r="E55" s="139"/>
      <c r="F55" s="159" t="s">
        <v>586</v>
      </c>
      <c r="G55" s="264" t="s">
        <v>218</v>
      </c>
      <c r="H55" s="192"/>
    </row>
    <row r="56" spans="1:8" s="158" customFormat="1" x14ac:dyDescent="0.2">
      <c r="A56" s="169">
        <v>71213000</v>
      </c>
      <c r="B56" s="49" t="s">
        <v>367</v>
      </c>
      <c r="C56" s="176"/>
      <c r="D56" s="187"/>
      <c r="E56" s="38"/>
      <c r="F56" s="185" t="s">
        <v>595</v>
      </c>
      <c r="G56" s="263">
        <v>7870</v>
      </c>
      <c r="H56" s="192">
        <f t="shared" si="0"/>
        <v>25184</v>
      </c>
    </row>
    <row r="57" spans="1:8" s="158" customFormat="1" x14ac:dyDescent="0.2">
      <c r="A57" s="169">
        <v>71013040</v>
      </c>
      <c r="B57" s="133" t="s">
        <v>368</v>
      </c>
      <c r="C57" s="176"/>
      <c r="D57" s="187"/>
      <c r="E57" s="38"/>
      <c r="F57" s="185" t="s">
        <v>595</v>
      </c>
      <c r="G57" s="263">
        <v>13560</v>
      </c>
      <c r="H57" s="192">
        <f t="shared" si="0"/>
        <v>43392</v>
      </c>
    </row>
    <row r="58" spans="1:8" s="158" customFormat="1" x14ac:dyDescent="0.2">
      <c r="A58" s="169">
        <v>71214005</v>
      </c>
      <c r="B58" s="49" t="s">
        <v>369</v>
      </c>
      <c r="C58" s="176"/>
      <c r="D58" s="187"/>
      <c r="E58" s="38"/>
      <c r="F58" s="185" t="s">
        <v>596</v>
      </c>
      <c r="G58" s="263">
        <v>10350</v>
      </c>
      <c r="H58" s="192">
        <f t="shared" si="0"/>
        <v>33120</v>
      </c>
    </row>
    <row r="59" spans="1:8" s="158" customFormat="1" x14ac:dyDescent="0.2">
      <c r="A59" s="169">
        <v>71115150</v>
      </c>
      <c r="B59" s="133" t="s">
        <v>244</v>
      </c>
      <c r="C59" s="176"/>
      <c r="D59" s="187"/>
      <c r="E59" s="38"/>
      <c r="F59" s="185" t="s">
        <v>597</v>
      </c>
      <c r="G59" s="263">
        <v>23430</v>
      </c>
      <c r="H59" s="192">
        <f t="shared" si="0"/>
        <v>74976</v>
      </c>
    </row>
    <row r="60" spans="1:8" x14ac:dyDescent="0.2">
      <c r="A60" s="171" t="s">
        <v>620</v>
      </c>
      <c r="B60" s="133" t="s">
        <v>115</v>
      </c>
      <c r="C60" s="134"/>
      <c r="D60" s="188"/>
      <c r="E60" s="135"/>
      <c r="F60" s="147" t="s">
        <v>597</v>
      </c>
      <c r="G60" s="263">
        <v>790</v>
      </c>
      <c r="H60" s="192">
        <f t="shared" si="0"/>
        <v>2528</v>
      </c>
    </row>
    <row r="61" spans="1:8" s="158" customFormat="1" x14ac:dyDescent="0.2">
      <c r="A61" s="169" t="s">
        <v>566</v>
      </c>
      <c r="B61" s="49" t="s">
        <v>110</v>
      </c>
      <c r="C61" s="142"/>
      <c r="D61" s="39" t="s">
        <v>214</v>
      </c>
      <c r="E61" s="179"/>
      <c r="F61" s="31" t="s">
        <v>598</v>
      </c>
      <c r="G61" s="265">
        <v>17600</v>
      </c>
      <c r="H61" s="192">
        <f t="shared" si="0"/>
        <v>56320</v>
      </c>
    </row>
    <row r="62" spans="1:8" s="158" customFormat="1" x14ac:dyDescent="0.2">
      <c r="A62" s="169">
        <v>90908009</v>
      </c>
      <c r="B62" s="49" t="s">
        <v>211</v>
      </c>
      <c r="C62" s="176"/>
      <c r="D62" s="49"/>
      <c r="E62" s="48"/>
      <c r="F62" s="31" t="s">
        <v>596</v>
      </c>
      <c r="G62" s="265">
        <v>15180</v>
      </c>
      <c r="H62" s="192">
        <f t="shared" si="0"/>
        <v>48576</v>
      </c>
    </row>
    <row r="63" spans="1:8" s="158" customFormat="1" x14ac:dyDescent="0.2">
      <c r="A63" s="169" t="s">
        <v>567</v>
      </c>
      <c r="B63" s="49" t="s">
        <v>111</v>
      </c>
      <c r="C63" s="176"/>
      <c r="D63" s="39" t="s">
        <v>212</v>
      </c>
      <c r="E63" s="186"/>
      <c r="F63" s="31"/>
      <c r="G63" s="265">
        <v>26290</v>
      </c>
      <c r="H63" s="192">
        <f t="shared" si="0"/>
        <v>84128</v>
      </c>
    </row>
    <row r="64" spans="1:8" s="158" customFormat="1" x14ac:dyDescent="0.2">
      <c r="A64" s="169">
        <v>90029250</v>
      </c>
      <c r="B64" s="49" t="s">
        <v>612</v>
      </c>
      <c r="C64" s="176"/>
      <c r="D64" s="39"/>
      <c r="E64" s="186"/>
      <c r="F64" s="31"/>
      <c r="G64" s="265">
        <v>1730</v>
      </c>
      <c r="H64" s="192">
        <f t="shared" si="0"/>
        <v>5536</v>
      </c>
    </row>
    <row r="65" spans="1:8" ht="18.75" x14ac:dyDescent="0.2">
      <c r="B65" s="299" t="s">
        <v>93</v>
      </c>
      <c r="C65" s="299"/>
      <c r="D65" s="299"/>
      <c r="E65" s="299"/>
      <c r="F65" s="299"/>
      <c r="G65" s="299"/>
      <c r="H65" s="192">
        <f t="shared" si="0"/>
        <v>0</v>
      </c>
    </row>
    <row r="66" spans="1:8" ht="15.75" x14ac:dyDescent="0.25">
      <c r="B66" s="300" t="s">
        <v>95</v>
      </c>
      <c r="C66" s="300"/>
      <c r="D66" s="300"/>
      <c r="E66" s="300"/>
      <c r="F66" s="300"/>
      <c r="G66" s="300"/>
      <c r="H66" s="192">
        <f t="shared" si="0"/>
        <v>0</v>
      </c>
    </row>
    <row r="67" spans="1:8" ht="18.75" x14ac:dyDescent="0.3">
      <c r="A67" s="294" t="s">
        <v>269</v>
      </c>
      <c r="B67" s="295"/>
      <c r="C67" s="295"/>
      <c r="D67" s="295"/>
      <c r="E67" s="295"/>
      <c r="F67" s="296"/>
      <c r="G67" s="296"/>
      <c r="H67" s="192">
        <f t="shared" si="0"/>
        <v>0</v>
      </c>
    </row>
    <row r="68" spans="1:8" x14ac:dyDescent="0.2">
      <c r="A68" s="168" t="s">
        <v>538</v>
      </c>
      <c r="B68" s="42" t="s">
        <v>266</v>
      </c>
      <c r="C68" s="149"/>
      <c r="D68" s="149"/>
      <c r="E68" s="160"/>
      <c r="F68" s="165" t="s">
        <v>703</v>
      </c>
      <c r="G68" s="266" t="s">
        <v>56</v>
      </c>
      <c r="H68" s="192"/>
    </row>
    <row r="69" spans="1:8" x14ac:dyDescent="0.2">
      <c r="A69" s="169" t="s">
        <v>569</v>
      </c>
      <c r="B69" s="174" t="s">
        <v>248</v>
      </c>
      <c r="C69" s="175"/>
      <c r="D69" s="34"/>
      <c r="E69" s="166"/>
      <c r="F69" s="24" t="s">
        <v>663</v>
      </c>
      <c r="G69" s="265">
        <v>17600</v>
      </c>
      <c r="H69" s="192">
        <f t="shared" si="0"/>
        <v>56320</v>
      </c>
    </row>
    <row r="70" spans="1:8" x14ac:dyDescent="0.2">
      <c r="A70" s="169" t="s">
        <v>570</v>
      </c>
      <c r="B70" s="49" t="s">
        <v>249</v>
      </c>
      <c r="C70" s="176"/>
      <c r="D70" s="140"/>
      <c r="E70" s="37"/>
      <c r="F70" s="24" t="s">
        <v>663</v>
      </c>
      <c r="G70" s="265">
        <v>20630</v>
      </c>
      <c r="H70" s="192">
        <f t="shared" ref="H70:H114" si="1">G70*3.2</f>
        <v>66016</v>
      </c>
    </row>
    <row r="71" spans="1:8" x14ac:dyDescent="0.2">
      <c r="A71" s="169" t="s">
        <v>571</v>
      </c>
      <c r="B71" s="49" t="s">
        <v>250</v>
      </c>
      <c r="C71" s="176"/>
      <c r="D71" s="140"/>
      <c r="E71" s="37"/>
      <c r="F71" s="24" t="s">
        <v>225</v>
      </c>
      <c r="G71" s="265">
        <v>12380</v>
      </c>
      <c r="H71" s="192">
        <f t="shared" si="1"/>
        <v>39616</v>
      </c>
    </row>
    <row r="72" spans="1:8" x14ac:dyDescent="0.2">
      <c r="A72" s="169" t="s">
        <v>572</v>
      </c>
      <c r="B72" s="49" t="s">
        <v>143</v>
      </c>
      <c r="C72" s="176"/>
      <c r="D72" s="140"/>
      <c r="E72" s="37"/>
      <c r="F72" s="24" t="s">
        <v>225</v>
      </c>
      <c r="G72" s="265">
        <v>14520</v>
      </c>
      <c r="H72" s="192">
        <f t="shared" si="1"/>
        <v>46464</v>
      </c>
    </row>
    <row r="73" spans="1:8" x14ac:dyDescent="0.2">
      <c r="A73" s="169" t="s">
        <v>573</v>
      </c>
      <c r="B73" s="49" t="s">
        <v>144</v>
      </c>
      <c r="C73" s="176"/>
      <c r="D73" s="140"/>
      <c r="E73" s="37"/>
      <c r="F73" s="24" t="s">
        <v>225</v>
      </c>
      <c r="G73" s="265">
        <v>14520</v>
      </c>
      <c r="H73" s="192">
        <f t="shared" si="1"/>
        <v>46464</v>
      </c>
    </row>
    <row r="74" spans="1:8" x14ac:dyDescent="0.2">
      <c r="A74" s="169" t="s">
        <v>574</v>
      </c>
      <c r="B74" s="49" t="s">
        <v>746</v>
      </c>
      <c r="C74" s="176"/>
      <c r="D74" s="140"/>
      <c r="E74" s="37"/>
      <c r="F74" s="24" t="s">
        <v>225</v>
      </c>
      <c r="G74" s="265">
        <v>16660</v>
      </c>
      <c r="H74" s="192">
        <f t="shared" si="1"/>
        <v>53312</v>
      </c>
    </row>
    <row r="75" spans="1:8" x14ac:dyDescent="0.2">
      <c r="A75" s="169" t="s">
        <v>704</v>
      </c>
      <c r="B75" s="49" t="s">
        <v>747</v>
      </c>
      <c r="C75" s="176"/>
      <c r="D75" s="140"/>
      <c r="E75" s="37"/>
      <c r="F75" s="24" t="s">
        <v>225</v>
      </c>
      <c r="G75" s="265">
        <v>18450</v>
      </c>
      <c r="H75" s="192">
        <f t="shared" si="1"/>
        <v>59040</v>
      </c>
    </row>
    <row r="76" spans="1:8" x14ac:dyDescent="0.2">
      <c r="A76" s="169" t="s">
        <v>705</v>
      </c>
      <c r="B76" s="49" t="s">
        <v>748</v>
      </c>
      <c r="C76" s="176"/>
      <c r="D76" s="140"/>
      <c r="E76" s="37"/>
      <c r="F76" s="24" t="s">
        <v>663</v>
      </c>
      <c r="G76" s="265">
        <v>12660</v>
      </c>
      <c r="H76" s="192">
        <f t="shared" si="1"/>
        <v>40512</v>
      </c>
    </row>
    <row r="77" spans="1:8" x14ac:dyDescent="0.2">
      <c r="A77" s="169" t="s">
        <v>706</v>
      </c>
      <c r="B77" s="49" t="s">
        <v>302</v>
      </c>
      <c r="C77" s="176"/>
      <c r="D77" s="140"/>
      <c r="E77" s="37"/>
      <c r="F77" s="24" t="s">
        <v>663</v>
      </c>
      <c r="G77" s="265">
        <v>14760</v>
      </c>
      <c r="H77" s="192">
        <f t="shared" si="1"/>
        <v>47232</v>
      </c>
    </row>
    <row r="78" spans="1:8" x14ac:dyDescent="0.2">
      <c r="A78" s="169" t="s">
        <v>324</v>
      </c>
      <c r="B78" s="49" t="s">
        <v>303</v>
      </c>
      <c r="C78" s="176"/>
      <c r="D78" s="140"/>
      <c r="E78" s="37"/>
      <c r="F78" s="24" t="s">
        <v>663</v>
      </c>
      <c r="G78" s="265">
        <v>15000</v>
      </c>
      <c r="H78" s="192">
        <f t="shared" si="1"/>
        <v>48000</v>
      </c>
    </row>
    <row r="79" spans="1:8" x14ac:dyDescent="0.2">
      <c r="A79" s="169" t="s">
        <v>325</v>
      </c>
      <c r="B79" s="49" t="s">
        <v>304</v>
      </c>
      <c r="C79" s="176"/>
      <c r="D79" s="140"/>
      <c r="E79" s="37"/>
      <c r="F79" s="24" t="s">
        <v>663</v>
      </c>
      <c r="G79" s="265">
        <v>16560</v>
      </c>
      <c r="H79" s="192">
        <f t="shared" si="1"/>
        <v>52992</v>
      </c>
    </row>
    <row r="80" spans="1:8" x14ac:dyDescent="0.2">
      <c r="A80" s="169" t="s">
        <v>326</v>
      </c>
      <c r="B80" s="49" t="s">
        <v>305</v>
      </c>
      <c r="C80" s="176"/>
      <c r="D80" s="140"/>
      <c r="E80" s="37"/>
      <c r="F80" s="24" t="s">
        <v>663</v>
      </c>
      <c r="G80" s="265">
        <v>17250</v>
      </c>
      <c r="H80" s="192">
        <f t="shared" si="1"/>
        <v>55200</v>
      </c>
    </row>
    <row r="81" spans="1:8" x14ac:dyDescent="0.2">
      <c r="A81" s="169" t="s">
        <v>327</v>
      </c>
      <c r="B81" s="49" t="s">
        <v>306</v>
      </c>
      <c r="C81" s="176"/>
      <c r="D81" s="140"/>
      <c r="E81" s="37"/>
      <c r="F81" s="24" t="s">
        <v>267</v>
      </c>
      <c r="G81" s="265">
        <v>16180</v>
      </c>
      <c r="H81" s="192">
        <f t="shared" si="1"/>
        <v>51776</v>
      </c>
    </row>
    <row r="82" spans="1:8" x14ac:dyDescent="0.2">
      <c r="A82" s="169" t="s">
        <v>328</v>
      </c>
      <c r="B82" s="49" t="s">
        <v>307</v>
      </c>
      <c r="C82" s="176"/>
      <c r="D82" s="140"/>
      <c r="E82" s="37"/>
      <c r="F82" s="24" t="s">
        <v>267</v>
      </c>
      <c r="G82" s="265">
        <v>16180</v>
      </c>
      <c r="H82" s="192">
        <f t="shared" si="1"/>
        <v>51776</v>
      </c>
    </row>
    <row r="83" spans="1:8" x14ac:dyDescent="0.2">
      <c r="A83" s="169" t="s">
        <v>329</v>
      </c>
      <c r="B83" s="49" t="s">
        <v>308</v>
      </c>
      <c r="C83" s="176"/>
      <c r="D83" s="140"/>
      <c r="E83" s="37"/>
      <c r="F83" s="24" t="s">
        <v>267</v>
      </c>
      <c r="G83" s="265">
        <v>20970</v>
      </c>
      <c r="H83" s="192">
        <f t="shared" si="1"/>
        <v>67104</v>
      </c>
    </row>
    <row r="84" spans="1:8" x14ac:dyDescent="0.2">
      <c r="A84" s="169" t="s">
        <v>330</v>
      </c>
      <c r="B84" s="49" t="s">
        <v>309</v>
      </c>
      <c r="C84" s="176"/>
      <c r="D84" s="140"/>
      <c r="E84" s="37"/>
      <c r="F84" s="24" t="s">
        <v>267</v>
      </c>
      <c r="G84" s="265">
        <v>19250</v>
      </c>
      <c r="H84" s="192">
        <f t="shared" si="1"/>
        <v>61600</v>
      </c>
    </row>
    <row r="85" spans="1:8" x14ac:dyDescent="0.2">
      <c r="A85" s="169" t="s">
        <v>704</v>
      </c>
      <c r="B85" s="49" t="s">
        <v>310</v>
      </c>
      <c r="C85" s="176"/>
      <c r="D85" s="140"/>
      <c r="E85" s="37"/>
      <c r="F85" s="24" t="s">
        <v>267</v>
      </c>
      <c r="G85" s="265">
        <v>21280</v>
      </c>
      <c r="H85" s="192">
        <f t="shared" si="1"/>
        <v>68096</v>
      </c>
    </row>
    <row r="86" spans="1:8" x14ac:dyDescent="0.2">
      <c r="A86" s="169" t="s">
        <v>331</v>
      </c>
      <c r="B86" s="49" t="s">
        <v>311</v>
      </c>
      <c r="C86" s="176"/>
      <c r="D86" s="140"/>
      <c r="E86" s="37"/>
      <c r="F86" s="24" t="s">
        <v>268</v>
      </c>
      <c r="G86" s="265">
        <v>16970</v>
      </c>
      <c r="H86" s="192">
        <f t="shared" si="1"/>
        <v>54304</v>
      </c>
    </row>
    <row r="87" spans="1:8" x14ac:dyDescent="0.2">
      <c r="A87" s="169" t="s">
        <v>332</v>
      </c>
      <c r="B87" s="49" t="s">
        <v>312</v>
      </c>
      <c r="C87" s="176"/>
      <c r="D87" s="140"/>
      <c r="E87" s="37"/>
      <c r="F87" s="24" t="s">
        <v>268</v>
      </c>
      <c r="G87" s="265">
        <v>19110</v>
      </c>
      <c r="H87" s="192">
        <f t="shared" si="1"/>
        <v>61152</v>
      </c>
    </row>
    <row r="88" spans="1:8" x14ac:dyDescent="0.2">
      <c r="A88" s="169" t="s">
        <v>333</v>
      </c>
      <c r="B88" s="49" t="s">
        <v>313</v>
      </c>
      <c r="C88" s="176"/>
      <c r="D88" s="140"/>
      <c r="E88" s="37"/>
      <c r="F88" s="24" t="s">
        <v>268</v>
      </c>
      <c r="G88" s="265">
        <v>21420</v>
      </c>
      <c r="H88" s="192">
        <f t="shared" si="1"/>
        <v>68544</v>
      </c>
    </row>
    <row r="89" spans="1:8" x14ac:dyDescent="0.2">
      <c r="A89" s="169" t="s">
        <v>334</v>
      </c>
      <c r="B89" s="49" t="s">
        <v>314</v>
      </c>
      <c r="C89" s="176"/>
      <c r="D89" s="140"/>
      <c r="E89" s="37"/>
      <c r="F89" s="24" t="s">
        <v>268</v>
      </c>
      <c r="G89" s="265">
        <v>19280</v>
      </c>
      <c r="H89" s="192">
        <f t="shared" si="1"/>
        <v>61696</v>
      </c>
    </row>
    <row r="90" spans="1:8" x14ac:dyDescent="0.2">
      <c r="A90" s="169" t="s">
        <v>704</v>
      </c>
      <c r="B90" s="49" t="s">
        <v>315</v>
      </c>
      <c r="C90" s="176"/>
      <c r="D90" s="140"/>
      <c r="E90" s="37"/>
      <c r="F90" s="24" t="s">
        <v>268</v>
      </c>
      <c r="G90" s="265">
        <v>22210</v>
      </c>
      <c r="H90" s="192">
        <f t="shared" si="1"/>
        <v>71072</v>
      </c>
    </row>
    <row r="91" spans="1:8" x14ac:dyDescent="0.2">
      <c r="A91" s="169" t="s">
        <v>335</v>
      </c>
      <c r="B91" s="49" t="s">
        <v>316</v>
      </c>
      <c r="C91" s="176"/>
      <c r="D91" s="140"/>
      <c r="E91" s="37"/>
      <c r="F91" s="24" t="s">
        <v>507</v>
      </c>
      <c r="G91" s="265">
        <v>22210</v>
      </c>
      <c r="H91" s="192">
        <f t="shared" si="1"/>
        <v>71072</v>
      </c>
    </row>
    <row r="92" spans="1:8" x14ac:dyDescent="0.2">
      <c r="A92" s="169" t="s">
        <v>336</v>
      </c>
      <c r="B92" s="49" t="s">
        <v>317</v>
      </c>
      <c r="C92" s="176"/>
      <c r="D92" s="140"/>
      <c r="E92" s="37"/>
      <c r="F92" s="24" t="s">
        <v>506</v>
      </c>
      <c r="G92" s="265">
        <v>22210</v>
      </c>
      <c r="H92" s="192">
        <f t="shared" si="1"/>
        <v>71072</v>
      </c>
    </row>
    <row r="93" spans="1:8" x14ac:dyDescent="0.2">
      <c r="A93" s="169" t="s">
        <v>337</v>
      </c>
      <c r="B93" s="49" t="s">
        <v>318</v>
      </c>
      <c r="C93" s="176"/>
      <c r="D93" s="141"/>
      <c r="E93" s="37"/>
      <c r="F93" s="24" t="s">
        <v>662</v>
      </c>
      <c r="G93" s="265">
        <v>31600</v>
      </c>
      <c r="H93" s="192">
        <f t="shared" si="1"/>
        <v>101120</v>
      </c>
    </row>
    <row r="94" spans="1:8" x14ac:dyDescent="0.2">
      <c r="A94" s="169" t="s">
        <v>338</v>
      </c>
      <c r="B94" s="49" t="s">
        <v>319</v>
      </c>
      <c r="C94" s="176"/>
      <c r="D94" s="140"/>
      <c r="E94" s="37"/>
      <c r="F94" s="24" t="s">
        <v>224</v>
      </c>
      <c r="G94" s="265">
        <v>18560</v>
      </c>
      <c r="H94" s="192">
        <f t="shared" si="1"/>
        <v>59392</v>
      </c>
    </row>
    <row r="95" spans="1:8" x14ac:dyDescent="0.2">
      <c r="A95" s="169" t="s">
        <v>339</v>
      </c>
      <c r="B95" s="49" t="s">
        <v>320</v>
      </c>
      <c r="C95" s="176"/>
      <c r="D95" s="140"/>
      <c r="E95" s="37"/>
      <c r="F95" s="24" t="s">
        <v>224</v>
      </c>
      <c r="G95" s="265">
        <v>18560</v>
      </c>
      <c r="H95" s="192">
        <f t="shared" si="1"/>
        <v>59392</v>
      </c>
    </row>
    <row r="96" spans="1:8" x14ac:dyDescent="0.2">
      <c r="A96" s="168" t="s">
        <v>538</v>
      </c>
      <c r="B96" s="167" t="s">
        <v>591</v>
      </c>
      <c r="C96" s="162"/>
      <c r="D96" s="163"/>
      <c r="E96" s="160"/>
      <c r="F96" s="161" t="s">
        <v>390</v>
      </c>
      <c r="G96" s="162" t="s">
        <v>735</v>
      </c>
      <c r="H96" s="192"/>
    </row>
    <row r="97" spans="1:8" x14ac:dyDescent="0.2">
      <c r="A97" s="169" t="s">
        <v>341</v>
      </c>
      <c r="B97" s="49" t="s">
        <v>96</v>
      </c>
      <c r="C97" s="176"/>
      <c r="D97" s="140"/>
      <c r="E97" s="37"/>
      <c r="F97" s="24" t="s">
        <v>661</v>
      </c>
      <c r="G97" s="265">
        <v>31050</v>
      </c>
      <c r="H97" s="192">
        <f t="shared" si="1"/>
        <v>99360</v>
      </c>
    </row>
    <row r="98" spans="1:8" x14ac:dyDescent="0.2">
      <c r="A98" s="169" t="s">
        <v>342</v>
      </c>
      <c r="B98" s="49" t="s">
        <v>126</v>
      </c>
      <c r="C98" s="176"/>
      <c r="D98" s="140"/>
      <c r="E98" s="37"/>
      <c r="F98" s="24" t="s">
        <v>97</v>
      </c>
      <c r="G98" s="265">
        <v>33260</v>
      </c>
      <c r="H98" s="192">
        <f t="shared" si="1"/>
        <v>106432</v>
      </c>
    </row>
    <row r="99" spans="1:8" x14ac:dyDescent="0.2">
      <c r="A99" s="169">
        <v>90914000</v>
      </c>
      <c r="B99" s="49" t="s">
        <v>321</v>
      </c>
      <c r="C99" s="176"/>
      <c r="D99" s="140"/>
      <c r="E99" s="37"/>
      <c r="F99" s="24" t="s">
        <v>98</v>
      </c>
      <c r="G99" s="265">
        <v>34330</v>
      </c>
      <c r="H99" s="192">
        <f t="shared" si="1"/>
        <v>109856</v>
      </c>
    </row>
    <row r="100" spans="1:8" x14ac:dyDescent="0.2">
      <c r="A100" s="169" t="s">
        <v>704</v>
      </c>
      <c r="B100" s="49" t="s">
        <v>322</v>
      </c>
      <c r="C100" s="176"/>
      <c r="D100" s="140"/>
      <c r="E100" s="37"/>
      <c r="F100" s="24" t="s">
        <v>99</v>
      </c>
      <c r="G100" s="265">
        <v>39090</v>
      </c>
      <c r="H100" s="192">
        <f t="shared" si="1"/>
        <v>125088</v>
      </c>
    </row>
    <row r="101" spans="1:8" x14ac:dyDescent="0.2">
      <c r="A101" s="169" t="s">
        <v>343</v>
      </c>
      <c r="B101" s="49" t="s">
        <v>323</v>
      </c>
      <c r="C101" s="176"/>
      <c r="D101" s="140"/>
      <c r="E101" s="37"/>
      <c r="F101" s="24" t="s">
        <v>97</v>
      </c>
      <c r="G101" s="265">
        <v>37600</v>
      </c>
      <c r="H101" s="192">
        <f t="shared" si="1"/>
        <v>120320</v>
      </c>
    </row>
    <row r="102" spans="1:8" x14ac:dyDescent="0.2">
      <c r="A102" s="169" t="s">
        <v>344</v>
      </c>
      <c r="B102" s="49" t="s">
        <v>340</v>
      </c>
      <c r="C102" s="176"/>
      <c r="D102" s="140"/>
      <c r="E102" s="37"/>
      <c r="F102" s="24" t="s">
        <v>660</v>
      </c>
      <c r="G102" s="265">
        <v>44580</v>
      </c>
      <c r="H102" s="192">
        <f t="shared" si="1"/>
        <v>142656</v>
      </c>
    </row>
    <row r="103" spans="1:8" x14ac:dyDescent="0.2">
      <c r="A103" s="169">
        <v>90912030</v>
      </c>
      <c r="B103" s="49" t="s">
        <v>130</v>
      </c>
      <c r="C103" s="176"/>
      <c r="D103" s="140"/>
      <c r="E103" s="37"/>
      <c r="F103" s="24" t="s">
        <v>660</v>
      </c>
      <c r="G103" s="265">
        <v>44580</v>
      </c>
      <c r="H103" s="192">
        <f t="shared" si="1"/>
        <v>142656</v>
      </c>
    </row>
    <row r="104" spans="1:8" ht="18.75" x14ac:dyDescent="0.3">
      <c r="A104" s="294" t="s">
        <v>241</v>
      </c>
      <c r="B104" s="296"/>
      <c r="C104" s="296"/>
      <c r="D104" s="296"/>
      <c r="E104" s="296"/>
      <c r="F104" s="296"/>
      <c r="G104" s="296"/>
      <c r="H104" s="192"/>
    </row>
    <row r="105" spans="1:8" x14ac:dyDescent="0.2">
      <c r="A105" s="168" t="s">
        <v>538</v>
      </c>
      <c r="B105" s="143" t="s">
        <v>221</v>
      </c>
      <c r="C105" s="289" t="s">
        <v>602</v>
      </c>
      <c r="D105" s="290"/>
      <c r="E105" s="290"/>
      <c r="F105" s="291"/>
      <c r="G105" s="266" t="s">
        <v>56</v>
      </c>
      <c r="H105" s="192"/>
    </row>
    <row r="106" spans="1:8" x14ac:dyDescent="0.2">
      <c r="A106" s="177" t="s">
        <v>345</v>
      </c>
      <c r="B106" s="40" t="s">
        <v>100</v>
      </c>
      <c r="C106" s="46"/>
      <c r="D106" s="45" t="s">
        <v>603</v>
      </c>
      <c r="E106" s="47"/>
      <c r="F106" s="48"/>
      <c r="G106" s="265">
        <v>2450</v>
      </c>
      <c r="H106" s="192">
        <f t="shared" si="1"/>
        <v>7840</v>
      </c>
    </row>
    <row r="107" spans="1:8" x14ac:dyDescent="0.2">
      <c r="A107" s="177" t="s">
        <v>345</v>
      </c>
      <c r="B107" s="40" t="s">
        <v>441</v>
      </c>
      <c r="C107" s="46"/>
      <c r="D107" s="45" t="s">
        <v>603</v>
      </c>
      <c r="E107" s="47"/>
      <c r="F107" s="48"/>
      <c r="G107" s="265">
        <v>3800</v>
      </c>
      <c r="H107" s="192">
        <f t="shared" si="1"/>
        <v>12160</v>
      </c>
    </row>
    <row r="108" spans="1:8" x14ac:dyDescent="0.2">
      <c r="A108" s="177" t="s">
        <v>346</v>
      </c>
      <c r="B108" s="19" t="s">
        <v>604</v>
      </c>
      <c r="C108" s="46"/>
      <c r="D108" s="45" t="s">
        <v>36</v>
      </c>
      <c r="E108" s="47"/>
      <c r="F108" s="48"/>
      <c r="G108" s="263">
        <v>1415</v>
      </c>
      <c r="H108" s="192">
        <f t="shared" si="1"/>
        <v>4528</v>
      </c>
    </row>
    <row r="109" spans="1:8" x14ac:dyDescent="0.2">
      <c r="A109" s="177" t="s">
        <v>347</v>
      </c>
      <c r="B109" s="19" t="s">
        <v>530</v>
      </c>
      <c r="C109" s="46"/>
      <c r="D109" s="45" t="s">
        <v>36</v>
      </c>
      <c r="E109" s="47"/>
      <c r="F109" s="48"/>
      <c r="G109" s="263">
        <v>1620</v>
      </c>
      <c r="H109" s="192">
        <f t="shared" si="1"/>
        <v>5184</v>
      </c>
    </row>
    <row r="110" spans="1:8" x14ac:dyDescent="0.2">
      <c r="A110" s="177" t="s">
        <v>348</v>
      </c>
      <c r="B110" s="19" t="s">
        <v>531</v>
      </c>
      <c r="C110" s="46"/>
      <c r="D110" s="45" t="s">
        <v>36</v>
      </c>
      <c r="E110" s="47"/>
      <c r="F110" s="48"/>
      <c r="G110" s="263">
        <v>2000</v>
      </c>
      <c r="H110" s="192">
        <f t="shared" si="1"/>
        <v>6400</v>
      </c>
    </row>
    <row r="111" spans="1:8" x14ac:dyDescent="0.2">
      <c r="A111" s="177" t="s">
        <v>102</v>
      </c>
      <c r="B111" s="19" t="s">
        <v>532</v>
      </c>
      <c r="C111" s="46"/>
      <c r="D111" s="45" t="s">
        <v>36</v>
      </c>
      <c r="E111" s="47"/>
      <c r="F111" s="48"/>
      <c r="G111" s="263">
        <v>2070</v>
      </c>
      <c r="H111" s="192">
        <f t="shared" si="1"/>
        <v>6624</v>
      </c>
    </row>
    <row r="112" spans="1:8" x14ac:dyDescent="0.2">
      <c r="A112" s="177" t="s">
        <v>103</v>
      </c>
      <c r="B112" s="19" t="s">
        <v>127</v>
      </c>
      <c r="C112" s="46"/>
      <c r="D112" s="45" t="s">
        <v>36</v>
      </c>
      <c r="E112" s="47"/>
      <c r="F112" s="48"/>
      <c r="G112" s="263">
        <v>2000</v>
      </c>
      <c r="H112" s="192">
        <f t="shared" si="1"/>
        <v>6400</v>
      </c>
    </row>
    <row r="113" spans="1:8" x14ac:dyDescent="0.2">
      <c r="A113" s="177" t="s">
        <v>104</v>
      </c>
      <c r="B113" s="19" t="s">
        <v>128</v>
      </c>
      <c r="C113" s="46"/>
      <c r="D113" s="45" t="s">
        <v>36</v>
      </c>
      <c r="E113" s="47"/>
      <c r="F113" s="48"/>
      <c r="G113" s="263">
        <v>2000</v>
      </c>
      <c r="H113" s="192">
        <f t="shared" si="1"/>
        <v>6400</v>
      </c>
    </row>
    <row r="114" spans="1:8" x14ac:dyDescent="0.2">
      <c r="A114" s="177">
        <v>90071012</v>
      </c>
      <c r="B114" s="40" t="s">
        <v>485</v>
      </c>
      <c r="C114" s="46"/>
      <c r="D114" s="45" t="s">
        <v>486</v>
      </c>
      <c r="E114" s="47"/>
      <c r="F114" s="48"/>
      <c r="G114" s="263">
        <v>5870</v>
      </c>
      <c r="H114" s="192">
        <f t="shared" si="1"/>
        <v>18784</v>
      </c>
    </row>
  </sheetData>
  <mergeCells count="10">
    <mergeCell ref="C105:F105"/>
    <mergeCell ref="B1:G1"/>
    <mergeCell ref="B2:G2"/>
    <mergeCell ref="A3:G3"/>
    <mergeCell ref="A45:G45"/>
    <mergeCell ref="A67:G67"/>
    <mergeCell ref="A104:G104"/>
    <mergeCell ref="B46:C46"/>
    <mergeCell ref="B65:G65"/>
    <mergeCell ref="B66:G66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orientation="portrait" horizontalDpi="300" verticalDpi="300" r:id="rId1"/>
  <headerFooter alignWithMargins="0"/>
  <rowBreaks count="1" manualBreakCount="1">
    <brk id="64" max="16383" man="1"/>
  </rowBreaks>
  <ignoredErrors>
    <ignoredError sqref="E50 E14:E16" twoDigitTextYear="1"/>
    <ignoredError sqref="A5:A12 A13:A16 A17 A22:A27 A37:A39 A47:A60 A41 A61:A63 A69:A103 A106:A11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F27"/>
  <sheetViews>
    <sheetView workbookViewId="0">
      <selection activeCell="K7" sqref="K7"/>
    </sheetView>
  </sheetViews>
  <sheetFormatPr defaultRowHeight="12.75" x14ac:dyDescent="0.2"/>
  <cols>
    <col min="1" max="1" width="20.28515625" style="8" customWidth="1"/>
    <col min="2" max="2" width="19.5703125" style="8" customWidth="1"/>
    <col min="3" max="3" width="15.140625" style="8" customWidth="1"/>
    <col min="4" max="4" width="14.42578125" style="8" customWidth="1"/>
    <col min="5" max="5" width="11.7109375" style="8" customWidth="1"/>
    <col min="6" max="16384" width="9.140625" style="8"/>
  </cols>
  <sheetData>
    <row r="1" spans="1:6" s="10" customFormat="1" ht="18.75" x14ac:dyDescent="0.2">
      <c r="A1" s="299" t="s">
        <v>93</v>
      </c>
      <c r="B1" s="299"/>
      <c r="C1" s="299"/>
      <c r="D1" s="299"/>
      <c r="E1" s="299"/>
    </row>
    <row r="2" spans="1:6" ht="15.75" x14ac:dyDescent="0.25">
      <c r="A2" s="300" t="s">
        <v>95</v>
      </c>
      <c r="B2" s="300"/>
      <c r="C2" s="300"/>
      <c r="D2" s="300"/>
      <c r="E2" s="300"/>
    </row>
    <row r="3" spans="1:6" ht="15.75" x14ac:dyDescent="0.2">
      <c r="A3" s="302" t="s">
        <v>109</v>
      </c>
      <c r="B3" s="303"/>
      <c r="C3" s="304"/>
      <c r="D3" s="304"/>
      <c r="E3" s="305"/>
    </row>
    <row r="4" spans="1:6" x14ac:dyDescent="0.2">
      <c r="A4" s="21" t="s">
        <v>733</v>
      </c>
      <c r="B4" s="21" t="s">
        <v>703</v>
      </c>
      <c r="C4" s="21" t="s">
        <v>710</v>
      </c>
      <c r="D4" s="22" t="s">
        <v>734</v>
      </c>
      <c r="F4" s="21" t="s">
        <v>292</v>
      </c>
    </row>
    <row r="5" spans="1:6" x14ac:dyDescent="0.2">
      <c r="A5" s="5" t="s">
        <v>707</v>
      </c>
      <c r="B5" s="6" t="s">
        <v>708</v>
      </c>
      <c r="C5" s="6">
        <v>2</v>
      </c>
      <c r="D5" s="29">
        <v>1.6</v>
      </c>
      <c r="E5" s="56">
        <v>1505</v>
      </c>
      <c r="F5" s="267">
        <f>E5*2</f>
        <v>3010</v>
      </c>
    </row>
    <row r="6" spans="1:6" x14ac:dyDescent="0.2">
      <c r="A6" s="5" t="s">
        <v>711</v>
      </c>
      <c r="B6" s="6" t="s">
        <v>708</v>
      </c>
      <c r="C6" s="6">
        <v>2</v>
      </c>
      <c r="D6" s="29">
        <v>1.6</v>
      </c>
      <c r="E6" s="56">
        <v>1560</v>
      </c>
      <c r="F6" s="267">
        <f t="shared" ref="F6:F8" si="0">E6*2</f>
        <v>3120</v>
      </c>
    </row>
    <row r="7" spans="1:6" x14ac:dyDescent="0.2">
      <c r="A7" s="5" t="s">
        <v>712</v>
      </c>
      <c r="B7" s="6" t="s">
        <v>708</v>
      </c>
      <c r="C7" s="6">
        <v>2</v>
      </c>
      <c r="D7" s="29">
        <v>1.6</v>
      </c>
      <c r="E7" s="56">
        <v>1530</v>
      </c>
      <c r="F7" s="267">
        <f t="shared" si="0"/>
        <v>3060</v>
      </c>
    </row>
    <row r="8" spans="1:6" x14ac:dyDescent="0.2">
      <c r="A8" s="5" t="s">
        <v>108</v>
      </c>
      <c r="B8" s="6" t="s">
        <v>709</v>
      </c>
      <c r="C8" s="6">
        <v>3</v>
      </c>
      <c r="D8" s="29">
        <v>2.1</v>
      </c>
      <c r="E8" s="56">
        <v>2120</v>
      </c>
      <c r="F8" s="267">
        <f t="shared" si="0"/>
        <v>4240</v>
      </c>
    </row>
    <row r="9" spans="1:6" ht="198.75" customHeight="1" x14ac:dyDescent="0.2">
      <c r="A9" s="301"/>
      <c r="B9" s="301"/>
      <c r="C9" s="301"/>
      <c r="D9" s="301"/>
      <c r="E9" s="301"/>
      <c r="F9" s="4"/>
    </row>
    <row r="10" spans="1:6" ht="18" customHeight="1" x14ac:dyDescent="0.2">
      <c r="A10" s="301" t="s">
        <v>707</v>
      </c>
      <c r="B10" s="301"/>
      <c r="C10" s="301" t="s">
        <v>712</v>
      </c>
      <c r="D10" s="301"/>
      <c r="E10" s="301"/>
    </row>
    <row r="11" spans="1:6" ht="219" customHeight="1" x14ac:dyDescent="0.2">
      <c r="A11" s="301"/>
      <c r="B11" s="301"/>
      <c r="C11" s="301"/>
      <c r="D11" s="301"/>
      <c r="E11" s="301"/>
    </row>
    <row r="12" spans="1:6" ht="18" customHeight="1" x14ac:dyDescent="0.2">
      <c r="A12" s="301" t="s">
        <v>711</v>
      </c>
      <c r="B12" s="301"/>
      <c r="C12" s="301" t="s">
        <v>438</v>
      </c>
      <c r="D12" s="301"/>
      <c r="E12" s="301"/>
    </row>
    <row r="13" spans="1:6" ht="15.75" x14ac:dyDescent="0.25">
      <c r="A13" s="2" t="s">
        <v>258</v>
      </c>
      <c r="C13" s="9"/>
      <c r="D13" s="9"/>
      <c r="E13" s="9"/>
    </row>
    <row r="14" spans="1:6" ht="15.75" x14ac:dyDescent="0.25">
      <c r="A14" s="2" t="s">
        <v>259</v>
      </c>
      <c r="C14" s="9"/>
      <c r="D14" s="9"/>
      <c r="E14" s="9"/>
    </row>
    <row r="15" spans="1:6" ht="15.75" x14ac:dyDescent="0.25">
      <c r="A15" s="2" t="s">
        <v>260</v>
      </c>
      <c r="C15" s="9"/>
      <c r="D15" s="9"/>
      <c r="E15" s="9"/>
    </row>
    <row r="16" spans="1:6" ht="15.75" x14ac:dyDescent="0.25">
      <c r="A16" s="2" t="s">
        <v>261</v>
      </c>
      <c r="C16" s="9"/>
      <c r="D16" s="9"/>
      <c r="E16" s="9"/>
    </row>
    <row r="17" spans="1:6" ht="15.75" x14ac:dyDescent="0.25">
      <c r="A17" s="2" t="s">
        <v>262</v>
      </c>
      <c r="C17" s="9"/>
      <c r="D17" s="9"/>
      <c r="E17" s="9"/>
    </row>
    <row r="18" spans="1:6" ht="15.75" x14ac:dyDescent="0.25">
      <c r="A18" s="2" t="s">
        <v>263</v>
      </c>
      <c r="C18" s="9"/>
      <c r="D18" s="9"/>
      <c r="E18" s="9"/>
    </row>
    <row r="19" spans="1:6" ht="15.75" x14ac:dyDescent="0.25">
      <c r="A19" s="2" t="s">
        <v>264</v>
      </c>
      <c r="C19" s="9"/>
      <c r="D19" s="9"/>
      <c r="E19" s="9"/>
    </row>
    <row r="20" spans="1:6" ht="15.75" x14ac:dyDescent="0.25">
      <c r="A20" s="2" t="s">
        <v>265</v>
      </c>
      <c r="C20" s="9"/>
      <c r="D20" s="9"/>
      <c r="E20" s="9"/>
    </row>
    <row r="21" spans="1:6" ht="15.75" x14ac:dyDescent="0.25">
      <c r="A21" s="2" t="s">
        <v>648</v>
      </c>
      <c r="C21" s="9"/>
      <c r="D21" s="9"/>
      <c r="E21" s="9"/>
    </row>
    <row r="22" spans="1:6" ht="18.75" x14ac:dyDescent="0.3">
      <c r="A22" s="2" t="s">
        <v>649</v>
      </c>
      <c r="C22" s="9"/>
      <c r="D22" s="9"/>
      <c r="E22" s="9"/>
    </row>
    <row r="23" spans="1:6" x14ac:dyDescent="0.2">
      <c r="A23" s="21" t="s">
        <v>221</v>
      </c>
      <c r="B23" s="21" t="s">
        <v>684</v>
      </c>
      <c r="C23" s="21"/>
      <c r="D23" s="22" t="s">
        <v>734</v>
      </c>
      <c r="E23" s="267"/>
      <c r="F23" s="21" t="s">
        <v>464</v>
      </c>
    </row>
    <row r="24" spans="1:6" x14ac:dyDescent="0.2">
      <c r="A24" s="203" t="s">
        <v>650</v>
      </c>
      <c r="B24" s="6" t="s">
        <v>652</v>
      </c>
      <c r="C24" s="6"/>
      <c r="D24" s="29"/>
      <c r="E24" s="56">
        <v>40</v>
      </c>
      <c r="F24" s="267">
        <f>E24*2</f>
        <v>80</v>
      </c>
    </row>
    <row r="25" spans="1:6" x14ac:dyDescent="0.2">
      <c r="A25" s="203" t="s">
        <v>650</v>
      </c>
      <c r="B25" s="6" t="s">
        <v>653</v>
      </c>
      <c r="C25" s="6"/>
      <c r="D25" s="29"/>
      <c r="E25" s="56">
        <v>50</v>
      </c>
      <c r="F25" s="267">
        <f t="shared" ref="F25:F27" si="1">E25*2</f>
        <v>100</v>
      </c>
    </row>
    <row r="26" spans="1:6" x14ac:dyDescent="0.2">
      <c r="A26" s="203" t="s">
        <v>650</v>
      </c>
      <c r="B26" s="6" t="s">
        <v>651</v>
      </c>
      <c r="C26" s="6"/>
      <c r="D26" s="29"/>
      <c r="E26" s="56">
        <v>60</v>
      </c>
      <c r="F26" s="267">
        <f t="shared" si="1"/>
        <v>120</v>
      </c>
    </row>
    <row r="27" spans="1:6" x14ac:dyDescent="0.2">
      <c r="A27" s="49" t="s">
        <v>654</v>
      </c>
      <c r="B27" s="38"/>
      <c r="C27" s="6"/>
      <c r="D27" s="29"/>
      <c r="E27" s="56">
        <v>95</v>
      </c>
      <c r="F27" s="267">
        <f t="shared" si="1"/>
        <v>190</v>
      </c>
    </row>
  </sheetData>
  <mergeCells count="11">
    <mergeCell ref="A11:B11"/>
    <mergeCell ref="A12:B12"/>
    <mergeCell ref="C12:E12"/>
    <mergeCell ref="C11:E11"/>
    <mergeCell ref="A1:E1"/>
    <mergeCell ref="A2:E2"/>
    <mergeCell ref="A3:E3"/>
    <mergeCell ref="A10:B10"/>
    <mergeCell ref="C10:E10"/>
    <mergeCell ref="A9:B9"/>
    <mergeCell ref="C9:E9"/>
  </mergeCells>
  <phoneticPr fontId="1" type="noConversion"/>
  <printOptions horizontalCentered="1"/>
  <pageMargins left="0.39370078740157483" right="0.19685039370078741" top="0.19685039370078741" bottom="0.19685039370078741" header="0" footer="0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HARVIA</vt:lpstr>
      <vt:lpstr>HELO</vt:lpstr>
      <vt:lpstr>TYLO</vt:lpstr>
      <vt:lpstr>ИК-КАБИНЫ</vt:lpstr>
      <vt:lpstr>HELO!Cata</vt:lpstr>
      <vt:lpstr>HELO!Catalogue</vt:lpstr>
      <vt:lpstr>HELO!Prindiala</vt:lpstr>
      <vt:lpstr>HELO!Prinditiitlid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1354</cp:lastModifiedBy>
  <cp:lastPrinted>2010-09-24T12:53:38Z</cp:lastPrinted>
  <dcterms:created xsi:type="dcterms:W3CDTF">2007-03-13T15:04:20Z</dcterms:created>
  <dcterms:modified xsi:type="dcterms:W3CDTF">2018-05-06T10:36:06Z</dcterms:modified>
</cp:coreProperties>
</file>